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<sst xmlns="http://schemas.openxmlformats.org/spreadsheetml/2006/main" count="135" uniqueCount="134">
  <si>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</si>
  <si>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</si>
  <si>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</si>
  <si>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</si>
  <si>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</si>
  <si>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</si>
  <si>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</si>
  <si>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</si>
  <si>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</si>
  <si>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</si>
  <si>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</si>
  <si>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</si>
  <si>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</si>
  <si>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</si>
  <si>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</si>
  <si>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</si>
  <si>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</si>
  <si>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</si>
  <si>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</si>
  <si>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</si>
  <si>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</si>
  <si>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</si>
  <si>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</si>
  <si>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</si>
  <si>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</si>
  <si>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</si>
  <si>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</si>
  <si>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</si>
  <si>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</si>
  <si>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</si>
  <si>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</si>
  <si>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</si>
  <si>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</si>
  <si>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</si>
  <si>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</si>
  <si>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</si>
  <si>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</si>
  <si>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</si>
  <si>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</si>
  <si>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</si>
  <si>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</si>
  <si>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</si>
  <si>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</si>
  <si>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</si>
  <si>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</si>
  <si>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</si>
  <si>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</si>
  <si>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</si>
  <si>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</si>
  <si>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</si>
  <si>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</si>
  <si>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</si>
  <si>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</si>
  <si>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</si>
  <si>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</si>
  <si>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</si>
  <si>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</si>
  <si>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</si>
  <si>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</si>
  <si>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</si>
  <si>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</si>
  <si>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</si>
  <si>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</si>
  <si>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</si>
  <si>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</si>
  <si>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</si>
  <si>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</si>
  <si>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</si>
  <si>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</si>
  <si>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</si>
  <si>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</si>
  <si>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</si>
  <si>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</si>
  <si>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</si>
  <si>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</si>
  <si>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</si>
  <si>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</si>
  <si>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</si>
  <si>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</si>
  <si>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</si>
  <si>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</si>
  <si>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</si>
  <si>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</si>
  <si>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</si>
  <si>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</si>
  <si>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</si>
  <si>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</si>
  <si>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</si>
  <si>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</si>
  <si>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</si>
  <si>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</si>
  <si>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</si>
  <si>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</si>
  <si>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</si>
  <si>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</si>
  <si>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</si>
  <si>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</si>
  <si>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</si>
  <si>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</si>
  <si>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</si>
  <si>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</si>
  <si>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</si>
  <si>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</si>
  <si>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</si>
  <si>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</si>
  <si>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</si>
  <si>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</si>
  <si>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</si>
  <si>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</si>
  <si>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</si>
  <si>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</si>
  <si>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</si>
  <si>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</si>
  <si>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</si>
  <si>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</si>
  <si>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</si>
  <si>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</si>
  <si>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</si>
  <si>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</si>
  <si>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</si>
  <si>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</si>
  <si>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</si>
  <si>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</si>
  <si>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</si>
  <si>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</si>
  <si>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</si>
  <si>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</si>
  <si>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</si>
  <si>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</si>
  <si>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</si>
  <si>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</si>
  <si>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</si>
  <si>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Информация о расходовании средств местного бюджета за июль 2017год</t>
  </si>
  <si>
    <t>июль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</si>
</sst>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SheetLayoutView="50" zoomScalePageLayoutView="0" workbookViewId="0" topLeftCell="A20">
      <selection activeCell="B17" sqref="B17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7" t="s">
        <v>132</v>
      </c>
      <c r="B1" s="37"/>
      <c r="C1" s="37"/>
    </row>
    <row r="2" spans="1:5" ht="27.75" customHeight="1">
      <c r="A2" s="39" t="s">
        <v>83</v>
      </c>
      <c r="B2" s="39"/>
      <c r="C2" s="39"/>
      <c r="D2" s="39"/>
      <c r="E2" s="39"/>
    </row>
    <row r="3" spans="1:14" s="4" customFormat="1" ht="29.25" customHeight="1">
      <c r="A3" s="18"/>
      <c r="B3" s="9" t="s">
        <v>133</v>
      </c>
      <c r="C3" s="10"/>
      <c r="D3" s="21"/>
      <c r="E3" s="21" t="s">
        <v>58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56</v>
      </c>
      <c r="B4" s="11">
        <f>B5</f>
        <v>55591.26</v>
      </c>
      <c r="C4" s="11"/>
      <c r="D4" s="11"/>
      <c r="E4" s="11">
        <f>E5</f>
        <v>541894.95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57</v>
      </c>
      <c r="B5" s="22">
        <v>55591.26</v>
      </c>
      <c r="C5" s="23"/>
      <c r="D5" s="23"/>
      <c r="E5" s="23">
        <v>541894.95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59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26668.74</v>
      </c>
      <c r="C9" s="11"/>
      <c r="D9" s="20"/>
      <c r="E9" s="11">
        <v>148885.05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2563.71</v>
      </c>
      <c r="C10" s="11"/>
      <c r="D10" s="20"/>
      <c r="E10" s="13">
        <f>E11+E13</f>
        <v>13960.27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121</v>
      </c>
      <c r="B11" s="33">
        <v>1063.71</v>
      </c>
      <c r="C11" s="34"/>
      <c r="D11" s="35"/>
      <c r="E11" s="34">
        <v>10960.27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122</v>
      </c>
      <c r="B13" s="33">
        <v>1500</v>
      </c>
      <c r="C13" s="34"/>
      <c r="D13" s="36"/>
      <c r="E13" s="34">
        <v>3000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13278.939999999999</v>
      </c>
      <c r="C14" s="13"/>
      <c r="D14" s="20"/>
      <c r="E14" s="13">
        <f>E15+E16+E17+E18</f>
        <v>628541.64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10997.98</v>
      </c>
      <c r="C15" s="23"/>
      <c r="D15" s="19"/>
      <c r="E15" s="23">
        <v>100841.8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84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2280.96</v>
      </c>
      <c r="C17" s="23"/>
      <c r="D17" s="19"/>
      <c r="E17" s="23">
        <v>6058.8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11579.2</v>
      </c>
      <c r="C20" s="11"/>
      <c r="D20" s="11"/>
      <c r="E20" s="13">
        <f>E21+E22+E23+E25+E26+E32+E35+E36+E45+E46+E47+E48+E49+E51+E52+E54+E55+E53</f>
        <v>89967.45999999999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2584.2</v>
      </c>
      <c r="C22" s="23"/>
      <c r="D22" s="19"/>
      <c r="E22" s="23">
        <v>14372.4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94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93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86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85</v>
      </c>
      <c r="B35" s="14">
        <v>0</v>
      </c>
      <c r="C35" s="23"/>
      <c r="D35" s="19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60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98</v>
      </c>
      <c r="B45" s="14">
        <v>0</v>
      </c>
      <c r="C45" s="11"/>
      <c r="D45" s="12"/>
      <c r="E45" s="23">
        <v>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125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118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89</v>
      </c>
      <c r="B49" s="14">
        <v>5691</v>
      </c>
      <c r="C49" s="11"/>
      <c r="D49" s="12"/>
      <c r="E49" s="23">
        <v>34146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102</v>
      </c>
      <c r="B51" s="14">
        <v>3304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116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128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117</v>
      </c>
      <c r="B54" s="14">
        <v>0</v>
      </c>
      <c r="C54" s="11"/>
      <c r="D54" s="12"/>
      <c r="E54" s="23">
        <v>12000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107</v>
      </c>
      <c r="B55" s="14">
        <v>0</v>
      </c>
      <c r="C55" s="11"/>
      <c r="D55" s="12"/>
      <c r="E55" s="23"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B57+B58+B63+B64+B67+B68+B69+B70+B78+B87+B93+B90+B91+B92</f>
        <v>8040</v>
      </c>
      <c r="C56" s="13"/>
      <c r="D56" s="13"/>
      <c r="E56" s="13">
        <f>E57+E58+E63+E64+E67+E68+E69+E70+E78+E87+E93+E90+E91+E92</f>
        <v>63715.04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0</v>
      </c>
      <c r="C57" s="23"/>
      <c r="D57" s="19"/>
      <c r="E57" s="23"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6240</v>
      </c>
      <c r="C58" s="23"/>
      <c r="D58" s="19"/>
      <c r="E58" s="23">
        <v>17600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73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123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124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51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52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54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53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61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62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90</v>
      </c>
      <c r="B78" s="14">
        <v>1800</v>
      </c>
      <c r="C78" s="23"/>
      <c r="D78" s="19"/>
      <c r="E78" s="23">
        <v>10860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63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68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55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70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71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72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111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127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7.25" customHeight="1">
      <c r="A93" s="16" t="s">
        <v>126</v>
      </c>
      <c r="B93" s="14">
        <v>0</v>
      </c>
      <c r="C93" s="23"/>
      <c r="D93" s="19"/>
      <c r="E93" s="23">
        <v>9457.38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customHeight="1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 t="s">
        <v>69</v>
      </c>
      <c r="B111" s="14"/>
      <c r="C111" s="11"/>
      <c r="D111" s="19"/>
      <c r="E111" s="11">
        <f>B111+C111+D111</f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8" customFormat="1" ht="15.75" hidden="1">
      <c r="A112" s="15">
        <v>262</v>
      </c>
      <c r="B112" s="13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>
      <c r="A113" s="17" t="s">
        <v>26</v>
      </c>
      <c r="B113" s="13">
        <f>B114+B115+B116+B117+B118+B120+B122+B119</f>
        <v>9627.79</v>
      </c>
      <c r="C113" s="13"/>
      <c r="D113" s="13"/>
      <c r="E113" s="11">
        <f>E114+E115+E116+E117+E118+E120+E122+E119</f>
        <v>16224.58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 hidden="1">
      <c r="A114" s="16"/>
      <c r="B114" s="14"/>
      <c r="C114" s="23"/>
      <c r="D114" s="19"/>
      <c r="E114" s="23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27</v>
      </c>
      <c r="B115" s="14">
        <v>620</v>
      </c>
      <c r="C115" s="23"/>
      <c r="D115" s="19"/>
      <c r="E115" s="23">
        <v>1240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28</v>
      </c>
      <c r="B116" s="14">
        <v>5854</v>
      </c>
      <c r="C116" s="23"/>
      <c r="D116" s="19"/>
      <c r="E116" s="23">
        <v>11708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customHeight="1">
      <c r="A117" s="16" t="s">
        <v>33</v>
      </c>
      <c r="B117" s="14">
        <v>122.79</v>
      </c>
      <c r="C117" s="23"/>
      <c r="D117" s="19"/>
      <c r="E117" s="23">
        <v>245.58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">
      <c r="A118" s="16" t="s">
        <v>91</v>
      </c>
      <c r="B118" s="14">
        <v>3031</v>
      </c>
      <c r="C118" s="23"/>
      <c r="D118" s="19"/>
      <c r="E118" s="23">
        <v>3031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97</v>
      </c>
      <c r="B119" s="14">
        <v>0</v>
      </c>
      <c r="C119" s="23"/>
      <c r="D119" s="19"/>
      <c r="E119" s="23"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29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hidden="1">
      <c r="A121" s="16" t="s">
        <v>30</v>
      </c>
      <c r="B121" s="14"/>
      <c r="C121" s="23"/>
      <c r="D121" s="19"/>
      <c r="E121" s="23">
        <f>B121+C121+D121</f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6" t="s">
        <v>50</v>
      </c>
      <c r="B122" s="14">
        <v>0</v>
      </c>
      <c r="C122" s="23"/>
      <c r="D122" s="19"/>
      <c r="E122" s="23"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hidden="1">
      <c r="A123" s="16"/>
      <c r="B123" s="14"/>
      <c r="C123" s="11"/>
      <c r="D123" s="19"/>
      <c r="E123" s="11">
        <f aca="true" t="shared" si="2" ref="E123:E144">B123+C123+D123</f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/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8" customFormat="1" ht="15.75" hidden="1">
      <c r="A129" s="15" t="s">
        <v>4</v>
      </c>
      <c r="B129" s="13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34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35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36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37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39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40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38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30.75" hidden="1">
      <c r="A137" s="16" t="s">
        <v>67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 t="s">
        <v>74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75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76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77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78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/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7"/>
      <c r="B145" s="24"/>
      <c r="C145" s="11"/>
      <c r="D145" s="25"/>
      <c r="E145" s="28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6"/>
      <c r="B146" s="14"/>
      <c r="C146" s="26"/>
      <c r="D146" s="27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>
      <c r="A147" s="17" t="s">
        <v>103</v>
      </c>
      <c r="B147" s="13">
        <f>B151+B153+B152</f>
        <v>2060</v>
      </c>
      <c r="C147" s="13"/>
      <c r="D147" s="13"/>
      <c r="E147" s="13">
        <f>E151+E153+E152</f>
        <v>107205.2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" hidden="1">
      <c r="A148" s="16" t="s">
        <v>104</v>
      </c>
      <c r="B148" s="14">
        <v>0</v>
      </c>
      <c r="C148" s="14"/>
      <c r="D148" s="14"/>
      <c r="E148" s="22">
        <v>0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105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108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>
      <c r="A151" s="16" t="s">
        <v>119</v>
      </c>
      <c r="B151" s="14">
        <v>0</v>
      </c>
      <c r="C151" s="14"/>
      <c r="D151" s="14"/>
      <c r="E151" s="22">
        <v>33000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130</v>
      </c>
      <c r="B152" s="14">
        <v>2060</v>
      </c>
      <c r="C152" s="14"/>
      <c r="D152" s="14"/>
      <c r="E152" s="22">
        <v>2060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112</v>
      </c>
      <c r="B153" s="31">
        <v>0</v>
      </c>
      <c r="C153" s="14"/>
      <c r="D153" s="14"/>
      <c r="E153" s="22">
        <v>72145.2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8" customFormat="1" ht="15.75">
      <c r="A154" s="17" t="s">
        <v>2</v>
      </c>
      <c r="B154" s="13">
        <f>B155+B156+B157+B161+B164+B165+B168+B169+B170+B171+B167+B166</f>
        <v>24200</v>
      </c>
      <c r="C154" s="13"/>
      <c r="D154" s="13"/>
      <c r="E154" s="13">
        <f>E155+E156+E157+E161+E164+E165+E168+E169+E170+E171+E167+E166</f>
        <v>435639.37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">
      <c r="A155" s="30" t="s">
        <v>100</v>
      </c>
      <c r="B155" s="29">
        <v>0</v>
      </c>
      <c r="C155" s="29"/>
      <c r="D155" s="29"/>
      <c r="E155" s="23">
        <v>45607.89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106</v>
      </c>
      <c r="B156" s="29">
        <v>0</v>
      </c>
      <c r="C156" s="29"/>
      <c r="D156" s="29"/>
      <c r="E156" s="23"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6" t="s">
        <v>41</v>
      </c>
      <c r="B157" s="14">
        <v>0</v>
      </c>
      <c r="C157" s="23"/>
      <c r="D157" s="19"/>
      <c r="E157" s="23">
        <v>157331.16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82</v>
      </c>
      <c r="B158" s="14"/>
      <c r="C158" s="23"/>
      <c r="D158" s="19"/>
      <c r="E158" s="23">
        <f>B158+C158+D158</f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92</v>
      </c>
      <c r="B159" s="14"/>
      <c r="C159" s="23"/>
      <c r="D159" s="19"/>
      <c r="E159" s="23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42</v>
      </c>
      <c r="B160" s="14"/>
      <c r="C160" s="23"/>
      <c r="D160" s="19"/>
      <c r="E160" s="23">
        <f>B160+C160+D160</f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6" t="s">
        <v>101</v>
      </c>
      <c r="B161" s="14">
        <v>0</v>
      </c>
      <c r="C161" s="23"/>
      <c r="D161" s="19"/>
      <c r="E161" s="23">
        <v>1258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hidden="1">
      <c r="A162" s="16" t="s">
        <v>109</v>
      </c>
      <c r="B162" s="14">
        <v>0</v>
      </c>
      <c r="C162" s="23"/>
      <c r="D162" s="19"/>
      <c r="E162" s="23"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110</v>
      </c>
      <c r="B163" s="14">
        <v>0</v>
      </c>
      <c r="C163" s="23"/>
      <c r="D163" s="19"/>
      <c r="E163" s="14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6" t="s">
        <v>113</v>
      </c>
      <c r="B164" s="14">
        <v>0</v>
      </c>
      <c r="C164" s="23"/>
      <c r="D164" s="19"/>
      <c r="E164" s="14">
        <v>2187.22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120</v>
      </c>
      <c r="B165" s="14">
        <v>0</v>
      </c>
      <c r="C165" s="23"/>
      <c r="D165" s="19"/>
      <c r="E165" s="14">
        <v>2282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131</v>
      </c>
      <c r="B166" s="14">
        <v>22500</v>
      </c>
      <c r="C166" s="23"/>
      <c r="D166" s="19"/>
      <c r="E166" s="14">
        <v>22500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129</v>
      </c>
      <c r="B167" s="14">
        <v>0</v>
      </c>
      <c r="C167" s="23"/>
      <c r="D167" s="19"/>
      <c r="E167" s="14">
        <v>3100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114</v>
      </c>
      <c r="B168" s="14">
        <v>1700</v>
      </c>
      <c r="C168" s="23"/>
      <c r="D168" s="19"/>
      <c r="E168" s="14">
        <v>20751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115</v>
      </c>
      <c r="B169" s="14">
        <v>0</v>
      </c>
      <c r="C169" s="23"/>
      <c r="D169" s="19"/>
      <c r="E169" s="14">
        <v>27798.2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6" t="s">
        <v>44</v>
      </c>
      <c r="B170" s="14">
        <v>0</v>
      </c>
      <c r="C170" s="23"/>
      <c r="D170" s="19"/>
      <c r="E170" s="23">
        <v>139848.9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43</v>
      </c>
      <c r="B171" s="14">
        <v>0</v>
      </c>
      <c r="C171" s="23"/>
      <c r="D171" s="19"/>
      <c r="E171" s="23">
        <v>12975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3.25" customHeight="1" hidden="1">
      <c r="A172" s="16"/>
      <c r="B172" s="14"/>
      <c r="C172" s="23"/>
      <c r="D172" s="19"/>
      <c r="E172" s="23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hidden="1">
      <c r="A173" s="16" t="s">
        <v>45</v>
      </c>
      <c r="B173" s="14"/>
      <c r="C173" s="23"/>
      <c r="D173" s="19"/>
      <c r="E173" s="23">
        <f aca="true" t="shared" si="3" ref="E173:E183">B173+C173+D173</f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46</v>
      </c>
      <c r="B174" s="14"/>
      <c r="C174" s="23"/>
      <c r="D174" s="19"/>
      <c r="E174" s="23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37</v>
      </c>
      <c r="B175" s="14">
        <v>0</v>
      </c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6" customFormat="1" ht="15.75" hidden="1">
      <c r="A176" s="16" t="s">
        <v>81</v>
      </c>
      <c r="B176" s="14"/>
      <c r="C176" s="11"/>
      <c r="D176" s="19"/>
      <c r="E176" s="11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hidden="1">
      <c r="A177" s="16" t="s">
        <v>47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48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49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80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36.75" customHeight="1" hidden="1">
      <c r="A181" s="16" t="s">
        <v>79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hidden="1">
      <c r="A182" s="16" t="s">
        <v>65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66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hidden="1">
      <c r="A184" s="16"/>
      <c r="B184" s="14"/>
      <c r="C184" s="23"/>
      <c r="D184" s="19"/>
      <c r="E184" s="23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8" customFormat="1" ht="19.5" customHeight="1">
      <c r="A185" s="17" t="s">
        <v>3</v>
      </c>
      <c r="B185" s="13">
        <f>B4+B9+B10+B14+B20+B56+B113+B147+B154</f>
        <v>153609.64</v>
      </c>
      <c r="C185" s="13"/>
      <c r="D185" s="13"/>
      <c r="E185" s="13">
        <f>E4+E9+E10+E14+E20+E56+E113+E147+E154</f>
        <v>2046033.56</v>
      </c>
      <c r="F185" s="1"/>
      <c r="G185" s="1"/>
      <c r="H185" s="1"/>
      <c r="I185" s="1"/>
      <c r="J185" s="1"/>
      <c r="K185" s="1"/>
      <c r="L185" s="1"/>
      <c r="M185" s="1"/>
      <c r="N185" s="1"/>
    </row>
    <row r="187" spans="1:4" ht="18">
      <c r="A187" s="38" t="s">
        <v>95</v>
      </c>
      <c r="B187" s="38"/>
      <c r="D187" s="2" t="s">
        <v>87</v>
      </c>
    </row>
    <row r="188" ht="18" hidden="1"/>
    <row r="189" spans="1:4" ht="18">
      <c r="A189" s="38" t="s">
        <v>96</v>
      </c>
      <c r="B189" s="38"/>
      <c r="D189" s="2" t="s">
        <v>88</v>
      </c>
    </row>
  </sheetData>
  <sheetProtection/>
  <mergeCells count="4">
    <mergeCell ref="A1:C1"/>
    <mergeCell ref="A187:B187"/>
    <mergeCell ref="A189:B18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2017-08-04T08:43:35Z</cp:lastPrinted>
  <dcterms:created xsi:type="dcterms:W3CDTF">1996-10-08T23:32:33Z</dcterms:created>
  <dcterms:modified xsi:type="dcterms:W3CDTF">2017-08-04T08:44:59Z</dcterms:modified>
  <cp:category/>
  <cp:version/>
  <cp:contentType/>
  <cp:contentStatus/>
</cp:coreProperties>
</file>