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<sst xmlns="http://schemas.openxmlformats.org/spreadsheetml/2006/main" count="136" uniqueCount="133">
  <si>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</si>
  <si>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</si>
  <si>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</si>
  <si>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</si>
  <si>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</si>
  <si>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</si>
  <si>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</si>
  <si>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</si>
  <si>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</si>
  <si>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</si>
  <si>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</si>
  <si>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</si>
  <si>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</si>
  <si>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</si>
  <si>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</si>
  <si>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</si>
  <si>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</si>
  <si>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</si>
  <si>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</si>
  <si>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</si>
  <si>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</si>
  <si>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</si>
  <si>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</si>
  <si>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</si>
  <si>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</si>
  <si>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</si>
  <si>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</si>
  <si>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</si>
  <si>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</si>
  <si>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</si>
  <si>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</si>
  <si>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</si>
  <si>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</si>
  <si>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</si>
  <si>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</si>
  <si>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</si>
  <si>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</si>
  <si>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</si>
  <si>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</si>
  <si>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</si>
  <si>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</si>
  <si>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</si>
  <si>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</si>
  <si>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</si>
  <si>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</si>
  <si>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</si>
  <si>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</si>
  <si>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</si>
  <si>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</si>
  <si>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</si>
  <si>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</si>
  <si>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</si>
  <si>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</si>
  <si>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</si>
  <si>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</si>
  <si>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</si>
  <si>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</si>
  <si>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</si>
  <si>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</si>
  <si>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</si>
  <si>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</si>
  <si>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</si>
  <si>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</si>
  <si>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</si>
  <si>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</si>
  <si>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</si>
  <si>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</si>
  <si>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</si>
  <si>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</si>
  <si>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</si>
  <si>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</si>
  <si>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</si>
  <si>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</si>
  <si>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</si>
  <si>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</si>
  <si>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</si>
  <si>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</si>
  <si>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</si>
  <si>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</si>
  <si>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</si>
  <si>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</si>
  <si>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</si>
  <si>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</si>
  <si>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</si>
  <si>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</si>
  <si>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</si>
  <si>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</si>
  <si>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</si>
  <si>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</si>
  <si>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</si>
  <si>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</si>
  <si>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</si>
  <si>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</si>
  <si>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</si>
  <si>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</si>
  <si>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</si>
  <si>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</si>
  <si>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</si>
  <si>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</si>
  <si>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</si>
  <si>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</si>
  <si>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</si>
  <si>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</si>
  <si>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</si>
  <si>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</si>
  <si>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</si>
  <si>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</si>
  <si>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</si>
  <si>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</si>
  <si>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</si>
  <si>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</si>
  <si>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</si>
  <si>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</si>
  <si>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</si>
  <si>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</si>
  <si>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</si>
  <si>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</si>
  <si>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</si>
  <si>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</si>
  <si>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</si>
  <si>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</si>
  <si>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</si>
  <si>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</si>
  <si>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</si>
  <si>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школьный мел</t>
  </si>
  <si>
    <t>компьютеры</t>
  </si>
  <si>
    <t>программное обеспечение</t>
  </si>
  <si>
    <t xml:space="preserve">материальная помощь </t>
  </si>
  <si>
    <t>образов.услуги учителей</t>
  </si>
  <si>
    <t>рабочие тетради</t>
  </si>
  <si>
    <t>медосмотр работников</t>
  </si>
  <si>
    <t>ноябрь</t>
  </si>
  <si>
    <t>Информация о расходовании средств  субвенции  бюджета за декабрь 2017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</si>
</sst>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7"/>
  <sheetViews>
    <sheetView tabSelected="1" zoomScaleSheetLayoutView="50" zoomScalePageLayoutView="0" workbookViewId="0" topLeftCell="A16">
      <selection activeCell="G13" sqref="G13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1" t="s">
        <v>132</v>
      </c>
      <c r="B6" s="31"/>
      <c r="C6" s="31"/>
      <c r="D6" s="31"/>
      <c r="E6" s="31"/>
      <c r="F6" s="31"/>
    </row>
    <row r="7" spans="1:6" ht="21.75" customHeight="1">
      <c r="A7" s="30" t="s">
        <v>117</v>
      </c>
      <c r="B7" s="30"/>
      <c r="C7" s="30"/>
      <c r="D7" s="30"/>
      <c r="E7" s="30"/>
      <c r="F7" s="30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131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E10+E11+E12</f>
        <v>1009917.15</v>
      </c>
      <c r="F9" s="16">
        <f>F10+F11+F12</f>
        <v>6869285.81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957611.15</v>
      </c>
      <c r="F10" s="28">
        <v>6769979.81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52306</v>
      </c>
      <c r="F11" s="26">
        <v>69306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9" t="s">
        <v>127</v>
      </c>
      <c r="B12" s="9"/>
      <c r="C12" s="25"/>
      <c r="D12" s="24"/>
      <c r="E12" s="22">
        <v>0</v>
      </c>
      <c r="F12" s="26">
        <v>30000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 t="s">
        <v>5</v>
      </c>
      <c r="B13" s="10"/>
      <c r="C13" s="19">
        <v>13300</v>
      </c>
      <c r="D13" s="19">
        <v>8100</v>
      </c>
      <c r="E13" s="23">
        <f>E14+E15</f>
        <v>9400</v>
      </c>
      <c r="F13" s="23">
        <f>F14+F15</f>
        <v>18396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7.25" customHeight="1">
      <c r="A14" s="9" t="s">
        <v>6</v>
      </c>
      <c r="B14" s="9"/>
      <c r="C14" s="20">
        <v>8200</v>
      </c>
      <c r="D14" s="24">
        <v>3200</v>
      </c>
      <c r="E14" s="22">
        <v>9400</v>
      </c>
      <c r="F14" s="26">
        <v>18396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" hidden="1">
      <c r="A15" s="9"/>
      <c r="B15" s="9"/>
      <c r="C15" s="20"/>
      <c r="D15" s="24"/>
      <c r="E15" s="22"/>
      <c r="F15" s="26"/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213</v>
      </c>
      <c r="B16" s="10"/>
      <c r="C16" s="19">
        <v>198782.86</v>
      </c>
      <c r="D16" s="16">
        <v>516226.65</v>
      </c>
      <c r="E16" s="23">
        <v>368965.85</v>
      </c>
      <c r="F16" s="23">
        <v>2070274.8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221</v>
      </c>
      <c r="B17" s="10"/>
      <c r="C17" s="19">
        <v>2200</v>
      </c>
      <c r="D17" s="16">
        <v>1900</v>
      </c>
      <c r="E17" s="23">
        <v>14974.68</v>
      </c>
      <c r="F17" s="23">
        <v>52877.17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>
      <c r="A18" s="10">
        <v>222</v>
      </c>
      <c r="B18" s="10"/>
      <c r="C18" s="19">
        <v>1382.5</v>
      </c>
      <c r="D18" s="16">
        <v>1918.7</v>
      </c>
      <c r="E18" s="23">
        <v>0</v>
      </c>
      <c r="F18" s="23"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21" customHeight="1" hidden="1">
      <c r="A19" s="11" t="s">
        <v>7</v>
      </c>
      <c r="B19" s="11"/>
      <c r="C19" s="19">
        <f>C20+C21+C22+C23</f>
        <v>0</v>
      </c>
      <c r="D19" s="16"/>
      <c r="E19" s="21"/>
      <c r="F19" s="21">
        <f aca="true" t="shared" si="0" ref="F19:F78">C19+D19+E19</f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8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9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10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21" customHeight="1" hidden="1">
      <c r="A23" s="9" t="s">
        <v>11</v>
      </c>
      <c r="B23" s="9"/>
      <c r="C23" s="20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 hidden="1">
      <c r="A24" s="10">
        <v>224</v>
      </c>
      <c r="B24" s="10"/>
      <c r="C24" s="19"/>
      <c r="D24" s="16"/>
      <c r="E24" s="21"/>
      <c r="F24" s="2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v>0</v>
      </c>
      <c r="F25" s="23"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E62+E64+E72+E73+E63+E71</f>
        <v>32019.77</v>
      </c>
      <c r="F59" s="23">
        <f>F62+F64+F72+F73+F63+F71</f>
        <v>274430.22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2334.12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128</v>
      </c>
      <c r="B63" s="9"/>
      <c r="C63" s="20"/>
      <c r="D63" s="24"/>
      <c r="E63" s="24">
        <v>0</v>
      </c>
      <c r="F63" s="26">
        <v>31900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6</v>
      </c>
      <c r="B64" s="9"/>
      <c r="C64" s="20">
        <v>36738.08</v>
      </c>
      <c r="D64" s="24">
        <v>4000</v>
      </c>
      <c r="E64" s="22">
        <v>0</v>
      </c>
      <c r="F64" s="26"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>
        <f t="shared" si="0"/>
        <v>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130</v>
      </c>
      <c r="B71" s="9"/>
      <c r="C71" s="20"/>
      <c r="D71" s="24"/>
      <c r="E71" s="22">
        <v>0</v>
      </c>
      <c r="F71" s="26">
        <v>24408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126</v>
      </c>
      <c r="B72" s="9"/>
      <c r="C72" s="20"/>
      <c r="D72" s="24"/>
      <c r="E72" s="22">
        <v>32019.77</v>
      </c>
      <c r="F72" s="26">
        <v>191532.1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>
        <v>0</v>
      </c>
      <c r="F73" s="26">
        <v>24256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44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E133+E136+E151</f>
        <v>0</v>
      </c>
      <c r="F132" s="23">
        <f>F133+F136+F151</f>
        <v>279910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>
        <v>0</v>
      </c>
      <c r="F133" s="26">
        <v>0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>
        <v>0</v>
      </c>
      <c r="F136" s="26">
        <v>279910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>
        <f t="shared" si="1"/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>
        <f t="shared" si="1"/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>
        <f t="shared" si="1"/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>
        <f aca="true" t="shared" si="2" ref="F145:F163">C145+D145+E145</f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>
        <f t="shared" si="2"/>
        <v>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>
        <f t="shared" si="2"/>
        <v>0</v>
      </c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125</v>
      </c>
      <c r="B151" s="9"/>
      <c r="C151" s="20"/>
      <c r="D151" s="16"/>
      <c r="E151" s="22">
        <v>0</v>
      </c>
      <c r="F151" s="26">
        <v>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2" customFormat="1" ht="18">
      <c r="A152" s="11" t="s">
        <v>2</v>
      </c>
      <c r="B152" s="11"/>
      <c r="C152" s="19">
        <f>C155+C164+C165+C167</f>
        <v>0</v>
      </c>
      <c r="D152" s="19">
        <v>0</v>
      </c>
      <c r="E152" s="19">
        <f>E155+E164+E165+E167+E166</f>
        <v>0</v>
      </c>
      <c r="F152" s="19">
        <f>F155+F164+F165+F167+F166</f>
        <v>146426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hidden="1">
      <c r="A153" s="9" t="s">
        <v>62</v>
      </c>
      <c r="B153" s="9"/>
      <c r="C153" s="20"/>
      <c r="D153" s="16"/>
      <c r="E153" s="22"/>
      <c r="F153" s="21">
        <f t="shared" si="2"/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111</v>
      </c>
      <c r="B154" s="9"/>
      <c r="C154" s="20"/>
      <c r="D154" s="16"/>
      <c r="E154" s="22"/>
      <c r="F154" s="21">
        <f t="shared" si="2"/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>
      <c r="A155" s="9" t="s">
        <v>121</v>
      </c>
      <c r="B155" s="9"/>
      <c r="C155" s="20">
        <v>0</v>
      </c>
      <c r="D155" s="24">
        <v>0</v>
      </c>
      <c r="E155" s="22">
        <v>0</v>
      </c>
      <c r="F155" s="26">
        <v>27217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63</v>
      </c>
      <c r="B156" s="9"/>
      <c r="C156" s="20"/>
      <c r="D156" s="24"/>
      <c r="E156" s="22"/>
      <c r="F156" s="26">
        <f t="shared" si="2"/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64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65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3.25" customHeight="1" hidden="1">
      <c r="A159" s="9" t="s">
        <v>66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67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68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58</v>
      </c>
      <c r="B162" s="9"/>
      <c r="C162" s="20"/>
      <c r="D162" s="24"/>
      <c r="E162" s="22"/>
      <c r="F162" s="26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6" customFormat="1" ht="18" hidden="1">
      <c r="A163" s="9" t="s">
        <v>110</v>
      </c>
      <c r="B163" s="9"/>
      <c r="C163" s="20"/>
      <c r="D163" s="24"/>
      <c r="E163" s="22"/>
      <c r="F163" s="26">
        <f t="shared" si="2"/>
        <v>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69</v>
      </c>
      <c r="B164" s="9"/>
      <c r="C164" s="20">
        <v>0</v>
      </c>
      <c r="D164" s="24">
        <v>0</v>
      </c>
      <c r="E164" s="22">
        <v>0</v>
      </c>
      <c r="F164" s="26">
        <v>23138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112</v>
      </c>
      <c r="B165" s="9"/>
      <c r="C165" s="20">
        <v>0</v>
      </c>
      <c r="D165" s="24">
        <v>0</v>
      </c>
      <c r="E165" s="22">
        <v>0</v>
      </c>
      <c r="F165" s="26">
        <v>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124</v>
      </c>
      <c r="B166" s="9"/>
      <c r="C166" s="20"/>
      <c r="D166" s="24"/>
      <c r="E166" s="22">
        <v>0</v>
      </c>
      <c r="F166" s="26">
        <v>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>
      <c r="A167" s="9" t="s">
        <v>129</v>
      </c>
      <c r="B167" s="9"/>
      <c r="C167" s="20">
        <v>0</v>
      </c>
      <c r="D167" s="24">
        <v>0</v>
      </c>
      <c r="E167" s="22">
        <v>0</v>
      </c>
      <c r="F167" s="26">
        <v>96071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70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109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36.75" customHeight="1" hidden="1">
      <c r="A170" s="9" t="s">
        <v>108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93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94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2" customFormat="1" ht="18.75" customHeight="1">
      <c r="A173" s="11" t="s">
        <v>3</v>
      </c>
      <c r="B173" s="11"/>
      <c r="C173" s="19">
        <f>C9+C13+C16+C17+C18+C19+C24+C25+C59+C116+C117+C132+C152</f>
        <v>1211200</v>
      </c>
      <c r="D173" s="23">
        <f>D9+D13+D16+D17+D18+D25+D59+D132+D152</f>
        <v>2102300</v>
      </c>
      <c r="E173" s="23">
        <f>E9+E13+E16+E17+E18+E25+E59+E132+E152</f>
        <v>1435277.45</v>
      </c>
      <c r="F173" s="23">
        <f>F9+F13+F16+F17+F18+F25+F59+F132+F152</f>
        <v>9711600</v>
      </c>
      <c r="G173" s="1"/>
      <c r="H173" s="1"/>
      <c r="I173" s="1"/>
      <c r="J173" s="1"/>
      <c r="K173" s="1"/>
      <c r="L173" s="1"/>
      <c r="M173" s="1"/>
      <c r="N173" s="1"/>
      <c r="O173" s="1"/>
    </row>
    <row r="174" ht="18" hidden="1"/>
    <row r="175" spans="1:6" ht="18" customHeight="1">
      <c r="A175" s="32" t="s">
        <v>114</v>
      </c>
      <c r="B175" s="32"/>
      <c r="C175" s="32"/>
      <c r="D175" s="32"/>
      <c r="E175" s="32"/>
      <c r="F175" s="32"/>
    </row>
    <row r="176" ht="18" hidden="1">
      <c r="E176" s="4"/>
    </row>
    <row r="177" spans="1:6" ht="18" customHeight="1">
      <c r="A177" s="32" t="s">
        <v>120</v>
      </c>
      <c r="B177" s="32"/>
      <c r="C177" s="32"/>
      <c r="D177" s="32"/>
      <c r="E177" s="32"/>
      <c r="F177" s="32"/>
    </row>
  </sheetData>
  <sheetProtection/>
  <mergeCells count="4">
    <mergeCell ref="A7:F7"/>
    <mergeCell ref="A6:F6"/>
    <mergeCell ref="A175:F175"/>
    <mergeCell ref="A177:F17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</cp:lastModifiedBy>
  <cp:lastPrinted>2017-11-07T11:22:52Z</cp:lastPrinted>
  <dcterms:created xsi:type="dcterms:W3CDTF">1996-10-08T23:32:33Z</dcterms:created>
  <dcterms:modified xsi:type="dcterms:W3CDTF">2018-01-15T07:55:36Z</dcterms:modified>
  <cp:category/>
  <cp:version/>
  <cp:contentType/>
  <cp:contentStatus/>
</cp:coreProperties>
</file>