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<sst xmlns="http://schemas.openxmlformats.org/spreadsheetml/2006/main" count="27" uniqueCount="27">
  <si>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</si>
  <si>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</si>
  <si>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</si>
  <si>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</si>
  <si>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</si>
  <si>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</si>
  <si>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</si>
  <si>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</si>
  <si>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</si>
  <si>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</si>
  <si>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</si>
  <si>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</si>
  <si>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</si>
  <si>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</si>
  <si>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</si>
  <si>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</si>
  <si>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</si>
  <si>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</si>
  <si>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</si>
  <si>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</si>
  <si>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</si>
  <si>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</si>
  <si>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</si>
  <si>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</si>
  <si>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транспортный налог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</si>
  <si>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май 2018 год</t>
  </si>
  <si>
    <t>май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</si>
</sst>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4"/>
  <sheetViews>
    <sheetView tabSelected="1" zoomScaleSheetLayoutView="50" zoomScalePageLayoutView="0" workbookViewId="0" topLeftCell="A15">
      <selection activeCell="I19" sqref="I19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25</v>
      </c>
      <c r="B6" s="37"/>
      <c r="C6" s="37"/>
      <c r="D6" s="37"/>
      <c r="E6" s="37"/>
      <c r="F6" s="37"/>
    </row>
    <row r="7" spans="1:6" ht="33" customHeight="1">
      <c r="A7" s="36" t="s">
        <v>13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26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18520.3</v>
      </c>
      <c r="F9" s="16">
        <f>F10+F12</f>
        <v>81295.2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18520.3</v>
      </c>
      <c r="F10" s="25">
        <v>81295.2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5578.05</v>
      </c>
      <c r="F13" s="23">
        <v>22312.01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225</v>
      </c>
      <c r="B14" s="10"/>
      <c r="C14" s="19"/>
      <c r="D14" s="16"/>
      <c r="E14" s="23">
        <v>0</v>
      </c>
      <c r="F14" s="23">
        <f>F15</f>
        <v>1000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29" t="s">
        <v>22</v>
      </c>
      <c r="B15" s="30"/>
      <c r="C15" s="31"/>
      <c r="D15" s="32"/>
      <c r="E15" s="35">
        <v>0</v>
      </c>
      <c r="F15" s="35">
        <v>1000</v>
      </c>
      <c r="G15" s="28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226</v>
      </c>
      <c r="B16" s="10"/>
      <c r="C16" s="19"/>
      <c r="D16" s="16"/>
      <c r="E16" s="23">
        <f>E18+E17</f>
        <v>3360</v>
      </c>
      <c r="F16" s="23">
        <f>F18+F17</f>
        <v>16455.02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23</v>
      </c>
      <c r="B17" s="30"/>
      <c r="C17" s="31"/>
      <c r="D17" s="32"/>
      <c r="E17" s="35">
        <v>0</v>
      </c>
      <c r="F17" s="35">
        <v>4295.02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29" t="s">
        <v>20</v>
      </c>
      <c r="B18" s="30"/>
      <c r="C18" s="31"/>
      <c r="D18" s="32"/>
      <c r="E18" s="35">
        <v>3360</v>
      </c>
      <c r="F18" s="35">
        <v>12160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0">
        <v>290</v>
      </c>
      <c r="B19" s="10"/>
      <c r="C19" s="19"/>
      <c r="D19" s="16"/>
      <c r="E19" s="23">
        <f>E20</f>
        <v>0</v>
      </c>
      <c r="F19" s="23">
        <f>F20</f>
        <v>620</v>
      </c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 t="s">
        <v>24</v>
      </c>
      <c r="B20" s="30"/>
      <c r="C20" s="31"/>
      <c r="D20" s="32"/>
      <c r="E20" s="33"/>
      <c r="F20" s="33">
        <v>620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1" t="s">
        <v>0</v>
      </c>
      <c r="B21" s="11"/>
      <c r="C21" s="19" t="e">
        <f>C24+C33+#REF!+#REF!</f>
        <v>#REF!</v>
      </c>
      <c r="D21" s="19">
        <v>0</v>
      </c>
      <c r="E21" s="19">
        <f>E24+E33+E39</f>
        <v>79570</v>
      </c>
      <c r="F21" s="19">
        <f>F24+F33+F39</f>
        <v>145050.06</v>
      </c>
      <c r="G21" s="27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2</v>
      </c>
      <c r="B22" s="9"/>
      <c r="C22" s="20"/>
      <c r="D22" s="16"/>
      <c r="E22" s="22"/>
      <c r="F22" s="21">
        <f>C22+D22+E22</f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10</v>
      </c>
      <c r="B23" s="9"/>
      <c r="C23" s="20"/>
      <c r="D23" s="16"/>
      <c r="E23" s="22"/>
      <c r="F23" s="21">
        <f>C23+D23+E23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>
      <c r="A24" s="34" t="s">
        <v>17</v>
      </c>
      <c r="B24" s="9"/>
      <c r="C24" s="20">
        <v>0</v>
      </c>
      <c r="D24" s="24">
        <v>0</v>
      </c>
      <c r="E24" s="22">
        <v>0</v>
      </c>
      <c r="F24" s="25">
        <v>3200.06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/>
      <c r="B25" s="9"/>
      <c r="C25" s="20"/>
      <c r="D25" s="24"/>
      <c r="E25" s="22"/>
      <c r="F25" s="25"/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/>
      <c r="B26" s="9"/>
      <c r="C26" s="20"/>
      <c r="D26" s="24"/>
      <c r="E26" s="22"/>
      <c r="F26" s="25"/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23.25" customHeight="1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s="6" customFormat="1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21.75" customHeight="1">
      <c r="A33" s="34" t="s">
        <v>18</v>
      </c>
      <c r="B33" s="9"/>
      <c r="C33" s="20">
        <v>0</v>
      </c>
      <c r="D33" s="24">
        <v>0</v>
      </c>
      <c r="E33" s="22">
        <v>79570</v>
      </c>
      <c r="F33" s="25">
        <v>141850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3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9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36.75" customHeight="1" hidden="1">
      <c r="A36" s="9" t="s">
        <v>8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6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18" hidden="1">
      <c r="A38" s="9" t="s">
        <v>7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>
      <c r="A39" s="34" t="s">
        <v>19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s="12" customFormat="1" ht="18.75" customHeight="1">
      <c r="A40" s="11" t="s">
        <v>1</v>
      </c>
      <c r="B40" s="11"/>
      <c r="C40" s="19" t="e">
        <f>C9+#REF!+C13+#REF!+#REF!+#REF!+#REF!+#REF!+#REF!+#REF!+#REF!+#REF!+C21</f>
        <v>#REF!</v>
      </c>
      <c r="D40" s="23" t="e">
        <f>D9+#REF!+D13+#REF!+#REF!+#REF!+#REF!+#REF!+D21</f>
        <v>#REF!</v>
      </c>
      <c r="E40" s="23">
        <f>E21+E19+E16+E14+E13+E9</f>
        <v>107028.35</v>
      </c>
      <c r="F40" s="23">
        <f>F21+F19+F16+F14+F13+F9</f>
        <v>266732.29</v>
      </c>
      <c r="G40" s="1"/>
      <c r="H40" s="1"/>
      <c r="I40" s="1"/>
      <c r="J40" s="1"/>
      <c r="K40" s="1"/>
      <c r="L40" s="1"/>
      <c r="M40" s="1"/>
      <c r="N40" s="1"/>
      <c r="O40" s="1"/>
    </row>
    <row r="41" ht="18" hidden="1"/>
    <row r="42" spans="1:6" ht="27" customHeight="1">
      <c r="A42" s="38" t="s">
        <v>11</v>
      </c>
      <c r="B42" s="38"/>
      <c r="C42" s="38"/>
      <c r="D42" s="38"/>
      <c r="E42" s="38"/>
      <c r="F42" s="38"/>
    </row>
    <row r="43" ht="18" hidden="1">
      <c r="E43" s="4"/>
    </row>
    <row r="44" spans="1:6" ht="18" customHeight="1">
      <c r="A44" s="38" t="s">
        <v>16</v>
      </c>
      <c r="B44" s="38"/>
      <c r="C44" s="38"/>
      <c r="D44" s="38"/>
      <c r="E44" s="38"/>
      <c r="F44" s="38"/>
    </row>
  </sheetData>
  <sheetProtection/>
  <mergeCells count="4">
    <mergeCell ref="A7:F7"/>
    <mergeCell ref="A6:F6"/>
    <mergeCell ref="A42:F42"/>
    <mergeCell ref="A44:F4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2018-05-10T11:46:27Z</cp:lastPrinted>
  <dcterms:created xsi:type="dcterms:W3CDTF">1996-10-08T23:32:33Z</dcterms:created>
  <dcterms:modified xsi:type="dcterms:W3CDTF">2018-06-04T08:47:03Z</dcterms:modified>
  <cp:category/>
  <cp:version/>
  <cp:contentType/>
  <cp:contentStatus/>
</cp:coreProperties>
</file>