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<sst xmlns="http://schemas.openxmlformats.org/spreadsheetml/2006/main" count="124" uniqueCount="123">
  <si>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</si>
  <si>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</si>
  <si>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</si>
  <si>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</si>
  <si>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</si>
  <si>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</si>
  <si>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</si>
  <si>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</si>
  <si>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</si>
  <si>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</si>
  <si>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</si>
  <si>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</si>
  <si>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</si>
  <si>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</si>
  <si>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</si>
  <si>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</si>
  <si>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</si>
  <si>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</si>
  <si>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</si>
  <si>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</si>
  <si>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</si>
  <si>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</si>
  <si>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</si>
  <si>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</si>
  <si>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</si>
  <si>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</si>
  <si>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</si>
  <si>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</si>
  <si>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</si>
  <si>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</si>
  <si>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</si>
  <si>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</si>
  <si>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</si>
  <si>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</si>
  <si>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</si>
  <si>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</si>
  <si>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</si>
  <si>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</si>
  <si>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</si>
  <si>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</si>
  <si>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</si>
  <si>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</si>
  <si>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</si>
  <si>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</si>
  <si>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</si>
  <si>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</si>
  <si>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</si>
  <si>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</si>
  <si>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</si>
  <si>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</si>
  <si>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</si>
  <si>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</si>
  <si>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</si>
  <si>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</si>
  <si>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</si>
  <si>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</si>
  <si>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</si>
  <si>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</si>
  <si>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</si>
  <si>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</si>
  <si>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</si>
  <si>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</si>
  <si>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</si>
  <si>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</si>
  <si>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</si>
  <si>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</si>
  <si>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</si>
  <si>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</si>
  <si>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</si>
  <si>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</si>
  <si>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</si>
  <si>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</si>
  <si>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</si>
  <si>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</si>
  <si>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</si>
  <si>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</si>
  <si>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</si>
  <si>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</si>
  <si>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</si>
  <si>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</si>
  <si>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</si>
  <si>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</si>
  <si>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</si>
  <si>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</si>
  <si>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</si>
  <si>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</si>
  <si>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</si>
  <si>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</si>
  <si>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</si>
  <si>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</si>
  <si>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</si>
  <si>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</si>
  <si>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</si>
  <si>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>ТО ТС</t>
  </si>
  <si>
    <t>ТО системы передач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</si>
  <si>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</si>
  <si>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</si>
  <si>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</si>
  <si>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</si>
  <si>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</si>
  <si>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</si>
  <si>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</si>
  <si>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</si>
  <si>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</si>
  <si>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</si>
  <si>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</si>
  <si>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</si>
  <si>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</si>
  <si>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</si>
  <si>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</si>
  <si>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</si>
  <si>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</si>
  <si>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</si>
  <si>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</si>
  <si>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</si>
  <si>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</si>
  <si>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Информация о расходовании средств местного бюджета за февраль 2017год</t>
  </si>
  <si>
    <t>февраль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</si>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</sst>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SheetLayoutView="50" zoomScalePageLayoutView="0" workbookViewId="0" topLeftCell="A1">
      <selection activeCell="B62" sqref="B62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1" t="s">
        <v>116</v>
      </c>
      <c r="B1" s="31"/>
      <c r="C1" s="31"/>
    </row>
    <row r="2" spans="1:5" ht="27.75" customHeight="1">
      <c r="A2" s="33" t="s">
        <v>86</v>
      </c>
      <c r="B2" s="33"/>
      <c r="C2" s="33"/>
      <c r="D2" s="33"/>
      <c r="E2" s="33"/>
    </row>
    <row r="3" spans="1:14" s="4" customFormat="1" ht="29.25" customHeight="1">
      <c r="A3" s="18"/>
      <c r="B3" s="9" t="s">
        <v>117</v>
      </c>
      <c r="C3" s="10"/>
      <c r="D3" s="21"/>
      <c r="E3" s="21" t="s">
        <v>61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59</v>
      </c>
      <c r="B4" s="11">
        <f>B5</f>
        <v>87421.82</v>
      </c>
      <c r="C4" s="11"/>
      <c r="D4" s="11"/>
      <c r="E4" s="11">
        <f>E5</f>
        <v>118421.82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60</v>
      </c>
      <c r="B5" s="22">
        <v>87421.82</v>
      </c>
      <c r="C5" s="23"/>
      <c r="D5" s="23"/>
      <c r="E5" s="23">
        <v>118421.82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62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24578.18</v>
      </c>
      <c r="C9" s="11"/>
      <c r="D9" s="20"/>
      <c r="E9" s="11">
        <v>24578.18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v>2078.81</v>
      </c>
      <c r="C10" s="11"/>
      <c r="D10" s="20"/>
      <c r="E10" s="11">
        <v>2078.81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21" customHeight="1" hidden="1">
      <c r="A11" s="15">
        <v>222</v>
      </c>
      <c r="B11" s="13"/>
      <c r="C11" s="11"/>
      <c r="D11" s="19"/>
      <c r="E11" s="11">
        <f>B11+C11+D11</f>
        <v>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>
      <c r="A12" s="17" t="s">
        <v>8</v>
      </c>
      <c r="B12" s="13">
        <f>B13+B14+B15+B16</f>
        <v>272183.30000000005</v>
      </c>
      <c r="C12" s="13"/>
      <c r="D12" s="20"/>
      <c r="E12" s="13">
        <f>E13+E14+E15+E16</f>
        <v>272391.86000000004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6.5" customHeight="1">
      <c r="A13" s="16" t="s">
        <v>9</v>
      </c>
      <c r="B13" s="14">
        <v>31576</v>
      </c>
      <c r="C13" s="23"/>
      <c r="D13" s="19"/>
      <c r="E13" s="23">
        <v>31784.56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>
      <c r="A14" s="16" t="s">
        <v>87</v>
      </c>
      <c r="B14" s="14">
        <v>240250.9</v>
      </c>
      <c r="C14" s="23"/>
      <c r="D14" s="19"/>
      <c r="E14" s="23">
        <v>240250.9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>
      <c r="A15" s="16" t="s">
        <v>10</v>
      </c>
      <c r="B15" s="14">
        <v>356.4</v>
      </c>
      <c r="C15" s="23"/>
      <c r="D15" s="19"/>
      <c r="E15" s="23">
        <v>356.4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16" t="s">
        <v>11</v>
      </c>
      <c r="B16" s="14">
        <v>0</v>
      </c>
      <c r="C16" s="23"/>
      <c r="D16" s="19"/>
      <c r="E16" s="23"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s="8" customFormat="1" ht="24" customHeight="1" hidden="1">
      <c r="A17" s="15">
        <v>224</v>
      </c>
      <c r="B17" s="13"/>
      <c r="C17" s="11"/>
      <c r="D17" s="19"/>
      <c r="E17" s="11">
        <f>B17+C17+D17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7" customHeight="1">
      <c r="A18" s="17" t="s">
        <v>0</v>
      </c>
      <c r="B18" s="13">
        <f>B19+B20+B21+B23+B24+B30+B33+B34+B43+B44+B45+B46+B47+B49+B50+B48</f>
        <v>8715</v>
      </c>
      <c r="C18" s="11"/>
      <c r="D18" s="11"/>
      <c r="E18" s="13">
        <f>E19+E20+E21+E23+E24+E30+E33+E34+E43+E44+E45+E46+E47+E49+E50+E48</f>
        <v>8715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16" t="s">
        <v>12</v>
      </c>
      <c r="B19" s="14">
        <v>0</v>
      </c>
      <c r="C19" s="23"/>
      <c r="D19" s="19"/>
      <c r="E19" s="23"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6" t="s">
        <v>13</v>
      </c>
      <c r="B20" s="14">
        <v>2301</v>
      </c>
      <c r="C20" s="23"/>
      <c r="D20" s="19"/>
      <c r="E20" s="23">
        <v>2301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6" t="s">
        <v>14</v>
      </c>
      <c r="B21" s="14">
        <v>0</v>
      </c>
      <c r="C21" s="23"/>
      <c r="D21" s="19"/>
      <c r="E21" s="23">
        <v>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 hidden="1">
      <c r="A22" s="16"/>
      <c r="B22" s="14"/>
      <c r="C22" s="23"/>
      <c r="D22" s="19"/>
      <c r="E22" s="23">
        <f>B22+C22+D22</f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15</v>
      </c>
      <c r="B23" s="14">
        <v>0</v>
      </c>
      <c r="C23" s="23"/>
      <c r="D23" s="19"/>
      <c r="E23" s="23"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4.25" customHeight="1">
      <c r="A24" s="16" t="s">
        <v>99</v>
      </c>
      <c r="B24" s="14">
        <v>0</v>
      </c>
      <c r="C24" s="23"/>
      <c r="D24" s="19"/>
      <c r="E24" s="23"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>
        <f>B25+C25+D25</f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hidden="1">
      <c r="A26" s="16"/>
      <c r="B26" s="14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6" t="s">
        <v>98</v>
      </c>
      <c r="B30" s="14">
        <v>0</v>
      </c>
      <c r="C30" s="23"/>
      <c r="D30" s="19"/>
      <c r="E30" s="23"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28.5" customHeight="1" hidden="1">
      <c r="A31" s="16" t="s">
        <v>89</v>
      </c>
      <c r="B31" s="14"/>
      <c r="C31" s="23"/>
      <c r="D31" s="19"/>
      <c r="E31" s="23">
        <f>B31+C31+D31</f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35.25" customHeight="1" hidden="1">
      <c r="A32" s="16"/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14.25" customHeight="1">
      <c r="A33" s="16" t="s">
        <v>88</v>
      </c>
      <c r="B33" s="14">
        <v>0</v>
      </c>
      <c r="C33" s="23"/>
      <c r="D33" s="19"/>
      <c r="E33" s="23"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6" t="s">
        <v>19</v>
      </c>
      <c r="B34" s="14">
        <v>0</v>
      </c>
      <c r="C34" s="23"/>
      <c r="D34" s="12"/>
      <c r="E34" s="23"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.75" hidden="1">
      <c r="A35" s="16"/>
      <c r="B35" s="14"/>
      <c r="C35" s="11"/>
      <c r="D35" s="12"/>
      <c r="E35" s="11">
        <f aca="true" t="shared" si="0" ref="E35:E41">B35+C35+D35</f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/>
      <c r="B36" s="14"/>
      <c r="C36" s="11"/>
      <c r="D36" s="12"/>
      <c r="E36" s="11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 t="s">
        <v>17</v>
      </c>
      <c r="B37" s="14"/>
      <c r="C37" s="11"/>
      <c r="D37" s="12"/>
      <c r="E37" s="1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63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18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16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/>
      <c r="B42" s="14"/>
      <c r="C42" s="11"/>
      <c r="D42" s="12"/>
      <c r="E42" s="23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6" t="s">
        <v>103</v>
      </c>
      <c r="B43" s="14">
        <v>723</v>
      </c>
      <c r="C43" s="11"/>
      <c r="D43" s="12"/>
      <c r="E43" s="23">
        <v>723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104</v>
      </c>
      <c r="B44" s="14">
        <v>0</v>
      </c>
      <c r="C44" s="11"/>
      <c r="D44" s="12"/>
      <c r="E44" s="23">
        <v>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94</v>
      </c>
      <c r="B45" s="14">
        <v>0</v>
      </c>
      <c r="C45" s="11"/>
      <c r="D45" s="12"/>
      <c r="E45" s="23">
        <v>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93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92</v>
      </c>
      <c r="B47" s="14">
        <v>5691</v>
      </c>
      <c r="C47" s="11"/>
      <c r="D47" s="12"/>
      <c r="E47" s="23">
        <v>5691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107</v>
      </c>
      <c r="B49" s="14">
        <v>0</v>
      </c>
      <c r="C49" s="11"/>
      <c r="D49" s="12"/>
      <c r="E49" s="23">
        <v>0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4.25" customHeight="1">
      <c r="A50" s="16" t="s">
        <v>112</v>
      </c>
      <c r="B50" s="14">
        <v>0</v>
      </c>
      <c r="C50" s="11"/>
      <c r="D50" s="12"/>
      <c r="E50" s="23">
        <v>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s="8" customFormat="1" ht="15.75">
      <c r="A51" s="17" t="s">
        <v>1</v>
      </c>
      <c r="B51" s="13">
        <f>B52+B53+B58+B59+B62+B63+B64+B65+B73+B82+B87+B85+B86</f>
        <v>9860</v>
      </c>
      <c r="C51" s="13"/>
      <c r="D51" s="13"/>
      <c r="E51" s="13">
        <f>E52+E53+E58+E59+E62+E63+E64+E65+E73+E82+E87+E85+E86</f>
        <v>14407.66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7.25" customHeight="1">
      <c r="A52" s="16" t="s">
        <v>20</v>
      </c>
      <c r="B52" s="14">
        <v>0</v>
      </c>
      <c r="C52" s="23"/>
      <c r="D52" s="19"/>
      <c r="E52" s="23">
        <v>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5">
      <c r="A53" s="16" t="s">
        <v>21</v>
      </c>
      <c r="B53" s="14">
        <v>0</v>
      </c>
      <c r="C53" s="23"/>
      <c r="D53" s="19"/>
      <c r="E53" s="23">
        <v>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22</v>
      </c>
      <c r="B54" s="14">
        <v>0</v>
      </c>
      <c r="C54" s="23"/>
      <c r="D54" s="19"/>
      <c r="E54" s="23">
        <f>B54+C54+D54</f>
        <v>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/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 t="s">
        <v>24</v>
      </c>
      <c r="B56" s="14"/>
      <c r="C56" s="23"/>
      <c r="D56" s="19"/>
      <c r="E56" s="23">
        <f>B56+C56+D56</f>
        <v>0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30" hidden="1">
      <c r="A57" s="16" t="s">
        <v>67</v>
      </c>
      <c r="B57" s="14"/>
      <c r="C57" s="23"/>
      <c r="D57" s="19"/>
      <c r="E57" s="23">
        <f>B57+C57+D57</f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31</v>
      </c>
      <c r="B58" s="14">
        <v>0</v>
      </c>
      <c r="C58" s="23"/>
      <c r="D58" s="19"/>
      <c r="E58" s="23">
        <v>4547.66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.75" customHeight="1">
      <c r="A59" s="16" t="s">
        <v>32</v>
      </c>
      <c r="B59" s="14">
        <v>0</v>
      </c>
      <c r="C59" s="23"/>
      <c r="D59" s="19"/>
      <c r="E59" s="23"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76</v>
      </c>
      <c r="B60" s="14"/>
      <c r="C60" s="23"/>
      <c r="D60" s="19"/>
      <c r="E60" s="23">
        <f>B60+C60+D60</f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7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>
      <c r="A62" s="16" t="s">
        <v>25</v>
      </c>
      <c r="B62" s="14">
        <v>0</v>
      </c>
      <c r="C62" s="23"/>
      <c r="D62" s="19"/>
      <c r="E62" s="23"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.75" customHeight="1">
      <c r="A63" s="16" t="s">
        <v>33</v>
      </c>
      <c r="B63" s="14">
        <v>0</v>
      </c>
      <c r="C63" s="23"/>
      <c r="D63" s="19"/>
      <c r="E63" s="23"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>
      <c r="A64" s="16" t="s">
        <v>34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customHeight="1">
      <c r="A65" s="16" t="s">
        <v>54</v>
      </c>
      <c r="B65" s="14">
        <v>0</v>
      </c>
      <c r="C65" s="23"/>
      <c r="D65" s="19"/>
      <c r="E65" s="23"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55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57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/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 t="s">
        <v>56</v>
      </c>
      <c r="B69" s="14"/>
      <c r="C69" s="23"/>
      <c r="D69" s="19"/>
      <c r="E69" s="23">
        <f>B69+C69+D69</f>
        <v>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64</v>
      </c>
      <c r="B70" s="14"/>
      <c r="C70" s="23"/>
      <c r="D70" s="19"/>
      <c r="E70" s="23">
        <f>B70+C70+D70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65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/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7.25" customHeight="1">
      <c r="A73" s="16" t="s">
        <v>95</v>
      </c>
      <c r="B73" s="14">
        <v>1860</v>
      </c>
      <c r="C73" s="23"/>
      <c r="D73" s="19"/>
      <c r="E73" s="23">
        <v>1860</v>
      </c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0" hidden="1">
      <c r="A74" s="16" t="s">
        <v>66</v>
      </c>
      <c r="B74" s="14"/>
      <c r="C74" s="23"/>
      <c r="D74" s="19"/>
      <c r="E74" s="23">
        <f aca="true" t="shared" si="1" ref="E74:E81"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71</v>
      </c>
      <c r="B75" s="14"/>
      <c r="C75" s="23"/>
      <c r="D75" s="19"/>
      <c r="E75" s="23">
        <f t="shared" si="1"/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/>
      <c r="B76" s="14"/>
      <c r="C76" s="23"/>
      <c r="D76" s="19"/>
      <c r="E76" s="23">
        <f t="shared" si="1"/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58</v>
      </c>
      <c r="B77" s="14"/>
      <c r="C77" s="23"/>
      <c r="D77" s="19"/>
      <c r="E77" s="23">
        <f t="shared" si="1"/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 t="s">
        <v>73</v>
      </c>
      <c r="B78" s="14"/>
      <c r="C78" s="23"/>
      <c r="D78" s="19"/>
      <c r="E78" s="2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 t="s">
        <v>74</v>
      </c>
      <c r="B79" s="14"/>
      <c r="C79" s="23"/>
      <c r="D79" s="19"/>
      <c r="E79" s="23">
        <f t="shared" si="1"/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75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23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4.25" customHeight="1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/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>
      <c r="A86" s="16" t="s">
        <v>118</v>
      </c>
      <c r="B86" s="14">
        <v>8000</v>
      </c>
      <c r="C86" s="23"/>
      <c r="D86" s="19"/>
      <c r="E86" s="23">
        <v>8000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7.25" customHeight="1">
      <c r="A87" s="16" t="s">
        <v>35</v>
      </c>
      <c r="B87" s="14">
        <v>0</v>
      </c>
      <c r="C87" s="23"/>
      <c r="D87" s="19"/>
      <c r="E87" s="23">
        <v>0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customHeight="1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.75" hidden="1">
      <c r="A105" s="16" t="s">
        <v>72</v>
      </c>
      <c r="B105" s="14"/>
      <c r="C105" s="11"/>
      <c r="D105" s="19"/>
      <c r="E105" s="11">
        <f>B105+C105+D105</f>
        <v>0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8" customFormat="1" ht="15.75" hidden="1">
      <c r="A106" s="15">
        <v>262</v>
      </c>
      <c r="B106" s="13"/>
      <c r="C106" s="11"/>
      <c r="D106" s="19"/>
      <c r="E106" s="11">
        <f>B106+C106+D106</f>
        <v>0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8" customFormat="1" ht="15.75">
      <c r="A107" s="17" t="s">
        <v>26</v>
      </c>
      <c r="B107" s="13">
        <f>B108+B109+B110+B111+B112+B114+B116+B113</f>
        <v>0</v>
      </c>
      <c r="C107" s="13"/>
      <c r="D107" s="13"/>
      <c r="E107" s="11">
        <f>E108+E109+E110+E111+E112+E114+E116+E113</f>
        <v>0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>
      <c r="A109" s="16" t="s">
        <v>27</v>
      </c>
      <c r="B109" s="14">
        <v>0</v>
      </c>
      <c r="C109" s="23"/>
      <c r="D109" s="19"/>
      <c r="E109" s="23"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28</v>
      </c>
      <c r="B110" s="14">
        <v>0</v>
      </c>
      <c r="C110" s="23"/>
      <c r="D110" s="19"/>
      <c r="E110" s="23">
        <v>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customHeight="1">
      <c r="A111" s="16" t="s">
        <v>36</v>
      </c>
      <c r="B111" s="14">
        <v>0</v>
      </c>
      <c r="C111" s="23"/>
      <c r="D111" s="19"/>
      <c r="E111" s="23"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96</v>
      </c>
      <c r="B112" s="14">
        <v>0</v>
      </c>
      <c r="C112" s="23"/>
      <c r="D112" s="19"/>
      <c r="E112" s="23"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">
      <c r="A113" s="16" t="s">
        <v>102</v>
      </c>
      <c r="B113" s="14">
        <v>0</v>
      </c>
      <c r="C113" s="23"/>
      <c r="D113" s="19"/>
      <c r="E113" s="23"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">
      <c r="A114" s="16" t="s">
        <v>29</v>
      </c>
      <c r="B114" s="14">
        <v>0</v>
      </c>
      <c r="C114" s="23"/>
      <c r="D114" s="19"/>
      <c r="E114" s="23"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hidden="1">
      <c r="A115" s="16" t="s">
        <v>30</v>
      </c>
      <c r="B115" s="14"/>
      <c r="C115" s="23"/>
      <c r="D115" s="19"/>
      <c r="E115" s="23">
        <f>B115+C115+D115</f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6" t="s">
        <v>53</v>
      </c>
      <c r="B116" s="14">
        <v>0</v>
      </c>
      <c r="C116" s="23"/>
      <c r="D116" s="19"/>
      <c r="E116" s="23"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hidden="1">
      <c r="A117" s="16"/>
      <c r="B117" s="14"/>
      <c r="C117" s="11"/>
      <c r="D117" s="19"/>
      <c r="E117" s="11">
        <f aca="true" t="shared" si="2" ref="E117:E138">B117+C117+D117</f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/>
      <c r="B118" s="14"/>
      <c r="C118" s="11"/>
      <c r="D118" s="19"/>
      <c r="E118" s="11">
        <f t="shared" si="2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2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/>
      <c r="B120" s="14"/>
      <c r="C120" s="11"/>
      <c r="D120" s="19"/>
      <c r="E120" s="11">
        <f t="shared" si="2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/>
      <c r="B121" s="14"/>
      <c r="C121" s="11"/>
      <c r="D121" s="19"/>
      <c r="E121" s="11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/>
      <c r="B122" s="14"/>
      <c r="C122" s="11"/>
      <c r="D122" s="19"/>
      <c r="E122" s="11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8" customFormat="1" ht="15.75" hidden="1">
      <c r="A123" s="15" t="s">
        <v>4</v>
      </c>
      <c r="B123" s="13"/>
      <c r="C123" s="11"/>
      <c r="D123" s="19"/>
      <c r="E123" s="11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37</v>
      </c>
      <c r="B124" s="14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38</v>
      </c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39</v>
      </c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40</v>
      </c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42</v>
      </c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43</v>
      </c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41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30.75" hidden="1">
      <c r="A131" s="16" t="s">
        <v>70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77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78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79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80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81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/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/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7"/>
      <c r="B139" s="24"/>
      <c r="C139" s="11"/>
      <c r="D139" s="25"/>
      <c r="E139" s="28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/>
      <c r="B140" s="14"/>
      <c r="C140" s="26"/>
      <c r="D140" s="27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>
      <c r="A141" s="17" t="s">
        <v>108</v>
      </c>
      <c r="B141" s="13">
        <f>B142+B143+B145+B144</f>
        <v>72145.2</v>
      </c>
      <c r="C141" s="13"/>
      <c r="D141" s="13"/>
      <c r="E141" s="13">
        <f>E142+E143+E145+E144</f>
        <v>72145.2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" hidden="1">
      <c r="A142" s="16" t="s">
        <v>109</v>
      </c>
      <c r="B142" s="14">
        <v>0</v>
      </c>
      <c r="C142" s="14"/>
      <c r="D142" s="14"/>
      <c r="E142" s="22"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 hidden="1">
      <c r="A143" s="16" t="s">
        <v>110</v>
      </c>
      <c r="B143" s="14">
        <v>0</v>
      </c>
      <c r="C143" s="14"/>
      <c r="D143" s="14"/>
      <c r="E143" s="22"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" hidden="1">
      <c r="A144" s="16" t="s">
        <v>113</v>
      </c>
      <c r="B144" s="14">
        <v>0</v>
      </c>
      <c r="C144" s="14"/>
      <c r="D144" s="14"/>
      <c r="E144" s="22"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">
      <c r="A145" s="16" t="s">
        <v>119</v>
      </c>
      <c r="B145" s="14">
        <v>72145.2</v>
      </c>
      <c r="C145" s="14"/>
      <c r="D145" s="14"/>
      <c r="E145" s="22">
        <v>72145.2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8" customFormat="1" ht="15.75">
      <c r="A146" s="17" t="s">
        <v>2</v>
      </c>
      <c r="B146" s="13">
        <f>B147+B148+B149+B153+B156+B159+B160+B157+B158</f>
        <v>100638.81</v>
      </c>
      <c r="C146" s="13"/>
      <c r="D146" s="13"/>
      <c r="E146" s="13">
        <f>E147+E148+E149+E153+E156+E159+E160+E157+E158</f>
        <v>100638.81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8" customFormat="1" ht="15">
      <c r="A147" s="30" t="s">
        <v>105</v>
      </c>
      <c r="B147" s="29">
        <v>0</v>
      </c>
      <c r="C147" s="29"/>
      <c r="D147" s="29"/>
      <c r="E147" s="23">
        <v>0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8" customFormat="1" ht="15">
      <c r="A148" s="30" t="s">
        <v>111</v>
      </c>
      <c r="B148" s="29">
        <v>0</v>
      </c>
      <c r="C148" s="29"/>
      <c r="D148" s="29"/>
      <c r="E148" s="23">
        <v>0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6" t="s">
        <v>44</v>
      </c>
      <c r="B149" s="14">
        <v>16133</v>
      </c>
      <c r="C149" s="23"/>
      <c r="D149" s="19"/>
      <c r="E149" s="23">
        <v>16133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hidden="1">
      <c r="A150" s="16" t="s">
        <v>85</v>
      </c>
      <c r="B150" s="14"/>
      <c r="C150" s="23"/>
      <c r="D150" s="19"/>
      <c r="E150" s="23">
        <f>B150+C150+D150</f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97</v>
      </c>
      <c r="B151" s="14"/>
      <c r="C151" s="23"/>
      <c r="D151" s="19"/>
      <c r="E151" s="23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45</v>
      </c>
      <c r="B152" s="14"/>
      <c r="C152" s="23"/>
      <c r="D152" s="19"/>
      <c r="E152" s="23">
        <f>B152+C152+D152</f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6" t="s">
        <v>106</v>
      </c>
      <c r="B153" s="14">
        <v>0</v>
      </c>
      <c r="C153" s="23"/>
      <c r="D153" s="19"/>
      <c r="E153" s="23"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hidden="1">
      <c r="A154" s="16" t="s">
        <v>114</v>
      </c>
      <c r="B154" s="14">
        <v>0</v>
      </c>
      <c r="C154" s="23"/>
      <c r="D154" s="19"/>
      <c r="E154" s="23"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hidden="1">
      <c r="A155" s="16" t="s">
        <v>115</v>
      </c>
      <c r="B155" s="14">
        <v>0</v>
      </c>
      <c r="C155" s="23"/>
      <c r="D155" s="19"/>
      <c r="E155" s="14"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>
      <c r="A156" s="16" t="s">
        <v>120</v>
      </c>
      <c r="B156" s="14">
        <v>2187.22</v>
      </c>
      <c r="C156" s="23"/>
      <c r="D156" s="19"/>
      <c r="E156" s="14">
        <v>2187.22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>
      <c r="A157" s="16" t="s">
        <v>121</v>
      </c>
      <c r="B157" s="14">
        <v>3875</v>
      </c>
      <c r="C157" s="23"/>
      <c r="D157" s="19"/>
      <c r="E157" s="14">
        <v>3875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>
      <c r="A158" s="16" t="s">
        <v>122</v>
      </c>
      <c r="B158" s="14">
        <v>18864</v>
      </c>
      <c r="C158" s="23"/>
      <c r="D158" s="19"/>
      <c r="E158" s="14">
        <v>18864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6" t="s">
        <v>47</v>
      </c>
      <c r="B159" s="14">
        <v>56604.59</v>
      </c>
      <c r="C159" s="23"/>
      <c r="D159" s="19"/>
      <c r="E159" s="23">
        <v>56604.59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6" t="s">
        <v>46</v>
      </c>
      <c r="B160" s="14">
        <v>2975</v>
      </c>
      <c r="C160" s="23"/>
      <c r="D160" s="19"/>
      <c r="E160" s="23">
        <v>2975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3.25" customHeight="1" hidden="1">
      <c r="A161" s="16"/>
      <c r="B161" s="14"/>
      <c r="C161" s="23"/>
      <c r="D161" s="19"/>
      <c r="E161" s="2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hidden="1">
      <c r="A162" s="16" t="s">
        <v>48</v>
      </c>
      <c r="B162" s="14"/>
      <c r="C162" s="23"/>
      <c r="D162" s="19"/>
      <c r="E162" s="23">
        <f aca="true" t="shared" si="3" ref="E162:E172">B162+C162+D162</f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hidden="1">
      <c r="A163" s="16" t="s">
        <v>49</v>
      </c>
      <c r="B163" s="14"/>
      <c r="C163" s="23"/>
      <c r="D163" s="19"/>
      <c r="E163" s="23">
        <f t="shared" si="3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hidden="1">
      <c r="A164" s="16" t="s">
        <v>40</v>
      </c>
      <c r="B164" s="14">
        <v>0</v>
      </c>
      <c r="C164" s="23"/>
      <c r="D164" s="19"/>
      <c r="E164" s="23">
        <f t="shared" si="3"/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6" customFormat="1" ht="15.75" hidden="1">
      <c r="A165" s="16" t="s">
        <v>84</v>
      </c>
      <c r="B165" s="14"/>
      <c r="C165" s="11"/>
      <c r="D165" s="19"/>
      <c r="E165" s="11">
        <f t="shared" si="3"/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hidden="1">
      <c r="A166" s="16" t="s">
        <v>50</v>
      </c>
      <c r="B166" s="14"/>
      <c r="C166" s="11"/>
      <c r="D166" s="19"/>
      <c r="E166" s="11">
        <f t="shared" si="3"/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hidden="1">
      <c r="A167" s="16" t="s">
        <v>51</v>
      </c>
      <c r="B167" s="14"/>
      <c r="C167" s="11"/>
      <c r="D167" s="19"/>
      <c r="E167" s="11">
        <f t="shared" si="3"/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hidden="1">
      <c r="A168" s="16" t="s">
        <v>52</v>
      </c>
      <c r="B168" s="14"/>
      <c r="C168" s="11"/>
      <c r="D168" s="19"/>
      <c r="E168" s="11">
        <f t="shared" si="3"/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hidden="1">
      <c r="A169" s="16" t="s">
        <v>83</v>
      </c>
      <c r="B169" s="14"/>
      <c r="C169" s="11"/>
      <c r="D169" s="19"/>
      <c r="E169" s="11">
        <f t="shared" si="3"/>
        <v>0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36.75" customHeight="1" hidden="1">
      <c r="A170" s="16" t="s">
        <v>82</v>
      </c>
      <c r="B170" s="14"/>
      <c r="C170" s="11"/>
      <c r="D170" s="19"/>
      <c r="E170" s="11">
        <f t="shared" si="3"/>
        <v>0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hidden="1">
      <c r="A171" s="16" t="s">
        <v>68</v>
      </c>
      <c r="B171" s="14"/>
      <c r="C171" s="11"/>
      <c r="D171" s="19"/>
      <c r="E171" s="11">
        <f t="shared" si="3"/>
        <v>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hidden="1">
      <c r="A172" s="16" t="s">
        <v>69</v>
      </c>
      <c r="B172" s="14"/>
      <c r="C172" s="11"/>
      <c r="D172" s="19"/>
      <c r="E172" s="11">
        <f t="shared" si="3"/>
        <v>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hidden="1">
      <c r="A173" s="16"/>
      <c r="B173" s="14"/>
      <c r="C173" s="23"/>
      <c r="D173" s="19"/>
      <c r="E173" s="2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8" customFormat="1" ht="19.5" customHeight="1">
      <c r="A174" s="17" t="s">
        <v>3</v>
      </c>
      <c r="B174" s="13">
        <f>B4+B9+B10+B12+B18+B51+B107+B146+B141</f>
        <v>577621.12</v>
      </c>
      <c r="C174" s="13"/>
      <c r="D174" s="13"/>
      <c r="E174" s="13">
        <f>E4+E9+E10+E12+E18+E51+E107+E146+E139+E141</f>
        <v>613377.34</v>
      </c>
      <c r="F174" s="1"/>
      <c r="G174" s="1"/>
      <c r="H174" s="1"/>
      <c r="I174" s="1"/>
      <c r="J174" s="1"/>
      <c r="K174" s="1"/>
      <c r="L174" s="1"/>
      <c r="M174" s="1"/>
      <c r="N174" s="1"/>
    </row>
    <row r="176" spans="1:4" ht="18">
      <c r="A176" s="32" t="s">
        <v>100</v>
      </c>
      <c r="B176" s="32"/>
      <c r="D176" s="2" t="s">
        <v>90</v>
      </c>
    </row>
    <row r="177" ht="18" hidden="1"/>
    <row r="178" spans="1:4" ht="18">
      <c r="A178" s="32" t="s">
        <v>101</v>
      </c>
      <c r="B178" s="32"/>
      <c r="D178" s="2" t="s">
        <v>91</v>
      </c>
    </row>
  </sheetData>
  <sheetProtection/>
  <mergeCells count="4">
    <mergeCell ref="A1:C1"/>
    <mergeCell ref="A176:B176"/>
    <mergeCell ref="A178:B178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2017-03-06T09:36:49Z</cp:lastPrinted>
  <dcterms:created xsi:type="dcterms:W3CDTF">1996-10-08T23:32:33Z</dcterms:created>
  <dcterms:modified xsi:type="dcterms:W3CDTF">2017-03-06T10:10:03Z</dcterms:modified>
  <cp:category/>
  <cp:version/>
  <cp:contentType/>
  <cp:contentStatus/>
</cp:coreProperties>
</file>