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<sst xmlns="http://schemas.openxmlformats.org/spreadsheetml/2006/main" count="137" uniqueCount="135">
  <si>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</si>
  <si>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</si>
  <si>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</si>
  <si>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</si>
  <si>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</si>
  <si>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</si>
  <si>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</si>
  <si>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</si>
  <si>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</si>
  <si>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</si>
  <si>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</si>
  <si>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</si>
  <si>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</si>
  <si>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</si>
  <si>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</si>
  <si>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</si>
  <si>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</si>
  <si>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</si>
  <si>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</si>
  <si>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</si>
  <si>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</si>
  <si>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</si>
  <si>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</si>
  <si>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</si>
  <si>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</si>
  <si>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</si>
  <si>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</si>
  <si>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</si>
  <si>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</si>
  <si>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</si>
  <si>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</si>
  <si>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</si>
  <si>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</si>
  <si>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</si>
  <si>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</si>
  <si>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</si>
  <si>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</si>
  <si>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</si>
  <si>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</si>
  <si>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</si>
  <si>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</si>
  <si>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</si>
  <si>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</si>
  <si>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</si>
  <si>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</si>
  <si>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</si>
  <si>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</si>
  <si>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</si>
  <si>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</si>
  <si>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</si>
  <si>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</si>
  <si>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</si>
  <si>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</si>
  <si>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</si>
  <si>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</si>
  <si>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</si>
  <si>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</si>
  <si>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</si>
  <si>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</si>
  <si>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</si>
  <si>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</si>
  <si>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</si>
  <si>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</si>
  <si>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</si>
  <si>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</si>
  <si>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</si>
  <si>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</si>
  <si>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</si>
  <si>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</si>
  <si>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</si>
  <si>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</si>
  <si>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</si>
  <si>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</si>
  <si>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</si>
  <si>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</si>
  <si>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</si>
  <si>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</si>
  <si>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</si>
  <si>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</si>
  <si>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</si>
  <si>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</si>
  <si>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</si>
  <si>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</si>
  <si>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</si>
  <si>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</si>
  <si>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</si>
  <si>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</si>
  <si>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</si>
  <si>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</si>
  <si>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</si>
  <si>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</si>
  <si>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</si>
  <si>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</si>
  <si>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</si>
  <si>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</si>
  <si>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</si>
  <si>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</si>
  <si>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</si>
  <si>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</si>
  <si>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</si>
  <si>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</si>
  <si>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</si>
  <si>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</si>
  <si>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</si>
  <si>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</si>
  <si>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</si>
  <si>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</si>
  <si>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</si>
  <si>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</si>
  <si>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</si>
  <si>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</si>
  <si>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</si>
  <si>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</si>
  <si>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</si>
  <si>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</si>
  <si>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</si>
  <si>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</si>
  <si>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</si>
  <si>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</si>
  <si>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</si>
  <si>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</si>
  <si>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</si>
  <si>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</si>
  <si>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</si>
  <si>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</si>
  <si>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</si>
  <si>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</si>
  <si>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</si>
  <si>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</si>
  <si>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</si>
  <si>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</si>
  <si>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пожарно-технический минимум</t>
  </si>
  <si>
    <t>Информация о расходовании средств местного бюджета за октябрь 2017год</t>
  </si>
  <si>
    <t>октябрь</t>
  </si>
  <si>
    <t>гос.пошлина  за аттестацию по БДД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</si>
</sst>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50" zoomScalePageLayoutView="0" workbookViewId="0" topLeftCell="A117">
      <selection activeCell="E190" sqref="E190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8" t="s">
        <v>132</v>
      </c>
      <c r="B1" s="38"/>
      <c r="C1" s="38"/>
    </row>
    <row r="2" spans="1:5" ht="27.75" customHeight="1">
      <c r="A2" s="40" t="s">
        <v>82</v>
      </c>
      <c r="B2" s="40"/>
      <c r="C2" s="40"/>
      <c r="D2" s="40"/>
      <c r="E2" s="40"/>
    </row>
    <row r="3" spans="1:14" s="4" customFormat="1" ht="29.25" customHeight="1">
      <c r="A3" s="18"/>
      <c r="B3" s="9" t="s">
        <v>133</v>
      </c>
      <c r="C3" s="10"/>
      <c r="D3" s="21"/>
      <c r="E3" s="21" t="s">
        <v>57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55</v>
      </c>
      <c r="B4" s="11">
        <f>B5</f>
        <v>58091.62</v>
      </c>
      <c r="C4" s="11"/>
      <c r="D4" s="11"/>
      <c r="E4" s="11">
        <f>E5</f>
        <v>697733.72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56</v>
      </c>
      <c r="B5" s="22">
        <v>58091.62</v>
      </c>
      <c r="C5" s="23"/>
      <c r="D5" s="23"/>
      <c r="E5" s="23">
        <v>697733.72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58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16118.69</v>
      </c>
      <c r="C9" s="11"/>
      <c r="D9" s="20"/>
      <c r="E9" s="11">
        <v>194156.59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3500</v>
      </c>
      <c r="C10" s="11"/>
      <c r="D10" s="20"/>
      <c r="E10" s="13">
        <f>E11+E13</f>
        <v>21460.27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120</v>
      </c>
      <c r="B11" s="33">
        <v>2000</v>
      </c>
      <c r="C11" s="34"/>
      <c r="D11" s="35"/>
      <c r="E11" s="34">
        <v>16960.27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121</v>
      </c>
      <c r="B13" s="33">
        <v>1500</v>
      </c>
      <c r="C13" s="34"/>
      <c r="D13" s="36"/>
      <c r="E13" s="34">
        <v>4500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17397.92</v>
      </c>
      <c r="C14" s="13"/>
      <c r="D14" s="20"/>
      <c r="E14" s="13">
        <f>E15+E16+E17+E18</f>
        <v>657574.13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17286.41</v>
      </c>
      <c r="C15" s="23"/>
      <c r="D15" s="19"/>
      <c r="E15" s="23">
        <v>128647.68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83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111.51</v>
      </c>
      <c r="C17" s="23"/>
      <c r="D17" s="19"/>
      <c r="E17" s="23">
        <v>7285.41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6691</v>
      </c>
      <c r="C20" s="11"/>
      <c r="D20" s="11"/>
      <c r="E20" s="13">
        <f>E21+E22+E23+E25+E26+E32+E35+E36+E45+E46+E47+E48+E49+E51+E52+E54+E55+E53</f>
        <v>145464.56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0</v>
      </c>
      <c r="C22" s="23"/>
      <c r="D22" s="19"/>
      <c r="E22" s="23">
        <v>22125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93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92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85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84</v>
      </c>
      <c r="B35" s="14">
        <v>0</v>
      </c>
      <c r="C35" s="23"/>
      <c r="D35" s="19"/>
      <c r="E35" s="23">
        <v>10081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59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97</v>
      </c>
      <c r="B45" s="14">
        <v>1000</v>
      </c>
      <c r="C45" s="11"/>
      <c r="D45" s="12"/>
      <c r="E45" s="23">
        <v>1723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98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124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117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>
        <v>5691</v>
      </c>
      <c r="C49" s="11"/>
      <c r="D49" s="12"/>
      <c r="E49" s="23">
        <v>51219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101</v>
      </c>
      <c r="B51" s="14">
        <v>0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115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127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116</v>
      </c>
      <c r="B54" s="14">
        <v>0</v>
      </c>
      <c r="C54" s="11"/>
      <c r="D54" s="12"/>
      <c r="E54" s="23">
        <v>18000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106</v>
      </c>
      <c r="B55" s="14">
        <v>0</v>
      </c>
      <c r="C55" s="11"/>
      <c r="D55" s="12"/>
      <c r="E55" s="23">
        <v>11140.5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B57+B58+B63+B64+B67+B68+B69+B70+B78+B87+B94+B90+B91+B92+B93</f>
        <v>5160</v>
      </c>
      <c r="C56" s="13"/>
      <c r="D56" s="13"/>
      <c r="E56" s="13">
        <f>E57+E58+E63+E64+E67+E68+E69+E70+E78+E87+E94+E90+E91+E92+E93</f>
        <v>109491.04000000001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0</v>
      </c>
      <c r="C57" s="23"/>
      <c r="D57" s="19"/>
      <c r="E57" s="23">
        <v>34496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3360</v>
      </c>
      <c r="C58" s="23"/>
      <c r="D58" s="19"/>
      <c r="E58" s="23">
        <v>20960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63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72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122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123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50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51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53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52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60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61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89</v>
      </c>
      <c r="B78" s="14">
        <v>1800</v>
      </c>
      <c r="C78" s="23"/>
      <c r="D78" s="19"/>
      <c r="E78" s="23">
        <v>16380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62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67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54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69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70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71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110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126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131</v>
      </c>
      <c r="B93" s="14">
        <v>0</v>
      </c>
      <c r="C93" s="23"/>
      <c r="D93" s="19"/>
      <c r="E93" s="23">
        <v>2400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7.25" customHeight="1">
      <c r="A94" s="16" t="s">
        <v>125</v>
      </c>
      <c r="B94" s="14">
        <v>0</v>
      </c>
      <c r="C94" s="23"/>
      <c r="D94" s="19"/>
      <c r="E94" s="23">
        <v>9457.38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customHeight="1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 t="s">
        <v>68</v>
      </c>
      <c r="B112" s="14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 hidden="1">
      <c r="A113" s="15">
        <v>262</v>
      </c>
      <c r="B113" s="13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>
      <c r="A114" s="17" t="s">
        <v>26</v>
      </c>
      <c r="B114" s="13">
        <f>B115+B116+B117+B118+B119+B121+B123+B120</f>
        <v>7896.79</v>
      </c>
      <c r="C114" s="13"/>
      <c r="D114" s="13"/>
      <c r="E114" s="11">
        <f>E115+E116+E117+E118+E119+E121+E123+E120</f>
        <v>24121.37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 hidden="1">
      <c r="A115" s="16"/>
      <c r="B115" s="14"/>
      <c r="C115" s="23"/>
      <c r="D115" s="19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27</v>
      </c>
      <c r="B116" s="14">
        <v>620</v>
      </c>
      <c r="C116" s="23"/>
      <c r="D116" s="19"/>
      <c r="E116" s="23">
        <v>1860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28</v>
      </c>
      <c r="B117" s="14">
        <v>5854</v>
      </c>
      <c r="C117" s="23"/>
      <c r="D117" s="19"/>
      <c r="E117" s="23">
        <v>17562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customHeight="1">
      <c r="A118" s="16" t="s">
        <v>33</v>
      </c>
      <c r="B118" s="14">
        <v>122.79</v>
      </c>
      <c r="C118" s="23"/>
      <c r="D118" s="19"/>
      <c r="E118" s="23">
        <v>368.37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90</v>
      </c>
      <c r="B119" s="14">
        <v>0</v>
      </c>
      <c r="C119" s="23"/>
      <c r="D119" s="19"/>
      <c r="E119" s="23">
        <v>3031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96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29</v>
      </c>
      <c r="B121" s="14">
        <v>0</v>
      </c>
      <c r="C121" s="23"/>
      <c r="D121" s="19"/>
      <c r="E121" s="23"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hidden="1">
      <c r="A122" s="16" t="s">
        <v>30</v>
      </c>
      <c r="B122" s="14"/>
      <c r="C122" s="23"/>
      <c r="D122" s="19"/>
      <c r="E122" s="23">
        <f>B122+C122+D122</f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6" t="s">
        <v>134</v>
      </c>
      <c r="B123" s="14">
        <v>1300</v>
      </c>
      <c r="C123" s="23"/>
      <c r="D123" s="19"/>
      <c r="E123" s="23">
        <v>1300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hidden="1">
      <c r="A124" s="16"/>
      <c r="B124" s="14"/>
      <c r="C124" s="11"/>
      <c r="D124" s="19"/>
      <c r="E124" s="11">
        <f aca="true" t="shared" si="2" ref="E124:E145">B124+C124+D124</f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8" customFormat="1" ht="15.75" hidden="1">
      <c r="A130" s="15" t="s">
        <v>4</v>
      </c>
      <c r="B130" s="13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34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35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36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37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40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38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30.75" hidden="1">
      <c r="A138" s="16" t="s">
        <v>66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73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74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75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76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77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7"/>
      <c r="B146" s="24"/>
      <c r="C146" s="11"/>
      <c r="D146" s="25"/>
      <c r="E146" s="2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6"/>
      <c r="B147" s="14"/>
      <c r="C147" s="26"/>
      <c r="D147" s="2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>
      <c r="A148" s="17" t="s">
        <v>102</v>
      </c>
      <c r="B148" s="13">
        <f>B152+B154+B153</f>
        <v>0</v>
      </c>
      <c r="C148" s="13"/>
      <c r="D148" s="13"/>
      <c r="E148" s="13">
        <f>E152+E154+E153</f>
        <v>107205.2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103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104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107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118</v>
      </c>
      <c r="B152" s="14">
        <v>0</v>
      </c>
      <c r="C152" s="14"/>
      <c r="D152" s="14"/>
      <c r="E152" s="22">
        <v>33000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129</v>
      </c>
      <c r="B153" s="14">
        <v>0</v>
      </c>
      <c r="C153" s="14"/>
      <c r="D153" s="14"/>
      <c r="E153" s="22">
        <v>2060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111</v>
      </c>
      <c r="B154" s="31">
        <v>0</v>
      </c>
      <c r="C154" s="14"/>
      <c r="D154" s="14"/>
      <c r="E154" s="22">
        <v>72145.2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.75">
      <c r="A155" s="17" t="s">
        <v>2</v>
      </c>
      <c r="B155" s="13">
        <f>B156+B157+B158+B162+B165+B166+B169+B170+B171+B172+B168+B167</f>
        <v>30336.660000000003</v>
      </c>
      <c r="C155" s="13"/>
      <c r="D155" s="13"/>
      <c r="E155" s="13">
        <f>E156+E157+E158+E162+E165+E166+E169+E170+E171+E172+E168+E167</f>
        <v>521044.22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99</v>
      </c>
      <c r="B156" s="29">
        <v>1970.08</v>
      </c>
      <c r="C156" s="29"/>
      <c r="D156" s="29"/>
      <c r="E156" s="23">
        <v>60268.62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105</v>
      </c>
      <c r="B157" s="29">
        <v>0</v>
      </c>
      <c r="C157" s="29"/>
      <c r="D157" s="29"/>
      <c r="E157" s="23"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41</v>
      </c>
      <c r="B158" s="14">
        <v>28366.58</v>
      </c>
      <c r="C158" s="23"/>
      <c r="D158" s="19"/>
      <c r="E158" s="23">
        <v>223425.28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81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91</v>
      </c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42</v>
      </c>
      <c r="B161" s="14"/>
      <c r="C161" s="23"/>
      <c r="D161" s="19"/>
      <c r="E161" s="23">
        <f>B161+C161+D161</f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100</v>
      </c>
      <c r="B162" s="14">
        <v>0</v>
      </c>
      <c r="C162" s="23"/>
      <c r="D162" s="19"/>
      <c r="E162" s="23">
        <v>1258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108</v>
      </c>
      <c r="B163" s="14">
        <v>0</v>
      </c>
      <c r="C163" s="23"/>
      <c r="D163" s="19"/>
      <c r="E163" s="23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109</v>
      </c>
      <c r="B164" s="14">
        <v>0</v>
      </c>
      <c r="C164" s="23"/>
      <c r="D164" s="19"/>
      <c r="E164" s="14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112</v>
      </c>
      <c r="B165" s="14">
        <v>0</v>
      </c>
      <c r="C165" s="23"/>
      <c r="D165" s="19"/>
      <c r="E165" s="14">
        <v>2187.22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119</v>
      </c>
      <c r="B166" s="14">
        <v>0</v>
      </c>
      <c r="C166" s="23"/>
      <c r="D166" s="19"/>
      <c r="E166" s="14">
        <v>2282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130</v>
      </c>
      <c r="B167" s="14">
        <v>0</v>
      </c>
      <c r="C167" s="23"/>
      <c r="D167" s="19"/>
      <c r="E167" s="14">
        <v>22500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128</v>
      </c>
      <c r="B168" s="14">
        <v>0</v>
      </c>
      <c r="C168" s="23"/>
      <c r="D168" s="19"/>
      <c r="E168" s="14">
        <v>3100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113</v>
      </c>
      <c r="B169" s="14">
        <v>0</v>
      </c>
      <c r="C169" s="23"/>
      <c r="D169" s="19"/>
      <c r="E169" s="14">
        <v>25401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114</v>
      </c>
      <c r="B170" s="14">
        <v>0</v>
      </c>
      <c r="C170" s="23"/>
      <c r="D170" s="19"/>
      <c r="E170" s="14">
        <v>27798.2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44</v>
      </c>
      <c r="B171" s="14">
        <v>0</v>
      </c>
      <c r="C171" s="23"/>
      <c r="D171" s="19"/>
      <c r="E171" s="23">
        <v>139848.9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6" t="s">
        <v>43</v>
      </c>
      <c r="B172" s="14">
        <v>0</v>
      </c>
      <c r="C172" s="23"/>
      <c r="D172" s="19"/>
      <c r="E172" s="23">
        <v>12975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 customHeight="1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45</v>
      </c>
      <c r="B174" s="14"/>
      <c r="C174" s="23"/>
      <c r="D174" s="19"/>
      <c r="E174" s="23">
        <f aca="true" t="shared" si="3" ref="E174:E184">B174+C174+D174</f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46</v>
      </c>
      <c r="B175" s="14"/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 t="s">
        <v>37</v>
      </c>
      <c r="B176" s="14">
        <v>0</v>
      </c>
      <c r="C176" s="23"/>
      <c r="D176" s="19"/>
      <c r="E176" s="23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6" customFormat="1" ht="15.75" hidden="1">
      <c r="A177" s="16" t="s">
        <v>80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47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48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49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79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36.75" customHeight="1" hidden="1">
      <c r="A182" s="16" t="s">
        <v>78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64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65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hidden="1">
      <c r="A185" s="16"/>
      <c r="B185" s="14"/>
      <c r="C185" s="23"/>
      <c r="D185" s="19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8" customFormat="1" ht="19.5" customHeight="1">
      <c r="A186" s="17" t="s">
        <v>3</v>
      </c>
      <c r="B186" s="13">
        <f>B4+B9+B10+B14+B20+B56+B114+B148+B155</f>
        <v>145192.68</v>
      </c>
      <c r="C186" s="13"/>
      <c r="D186" s="13"/>
      <c r="E186" s="13">
        <f>E4+E9+E10+E14+E20+E56+E114+E148+E155</f>
        <v>2478251.1</v>
      </c>
      <c r="F186" s="1"/>
      <c r="G186" s="1"/>
      <c r="H186" s="1"/>
      <c r="I186" s="1"/>
      <c r="J186" s="1"/>
      <c r="K186" s="1"/>
      <c r="L186" s="1"/>
      <c r="M186" s="1"/>
      <c r="N186" s="1"/>
    </row>
    <row r="187" ht="18">
      <c r="E187" s="37"/>
    </row>
    <row r="188" spans="1:5" ht="18">
      <c r="A188" s="39" t="s">
        <v>94</v>
      </c>
      <c r="B188" s="39"/>
      <c r="D188" s="2" t="s">
        <v>86</v>
      </c>
      <c r="E188" s="2" t="s">
        <v>91</v>
      </c>
    </row>
    <row r="189" ht="18" hidden="1"/>
    <row r="190" spans="1:4" ht="18">
      <c r="A190" s="39" t="s">
        <v>95</v>
      </c>
      <c r="B190" s="39"/>
      <c r="D190" s="2" t="s">
        <v>87</v>
      </c>
    </row>
  </sheetData>
  <sheetProtection/>
  <mergeCells count="4">
    <mergeCell ref="A1:C1"/>
    <mergeCell ref="A188:B188"/>
    <mergeCell ref="A190:B19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2017-11-07T12:11:07Z</cp:lastPrinted>
  <dcterms:created xsi:type="dcterms:W3CDTF">1996-10-08T23:32:33Z</dcterms:created>
  <dcterms:modified xsi:type="dcterms:W3CDTF">2018-01-15T08:24:44Z</dcterms:modified>
  <cp:category/>
  <cp:version/>
  <cp:contentType/>
  <cp:contentStatus/>
</cp:coreProperties>
</file>