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<sst xmlns="http://schemas.openxmlformats.org/spreadsheetml/2006/main" count="135" uniqueCount="132">
  <si>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</si>
  <si>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</si>
  <si>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</si>
  <si>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</si>
  <si>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</si>
  <si>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</si>
  <si>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</si>
  <si>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</si>
  <si>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</si>
  <si>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</si>
  <si>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</si>
  <si>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</si>
  <si>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</si>
  <si>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</si>
  <si>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</si>
  <si>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</si>
  <si>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</si>
  <si>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</si>
  <si>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</si>
  <si>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</si>
  <si>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</si>
  <si>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</si>
  <si>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</si>
  <si>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</si>
  <si>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</si>
  <si>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</si>
  <si>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</si>
  <si>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</si>
  <si>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</si>
  <si>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</si>
  <si>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</si>
  <si>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</si>
  <si>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</si>
  <si>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</si>
  <si>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</si>
  <si>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</si>
  <si>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</si>
  <si>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</si>
  <si>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</si>
  <si>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</si>
  <si>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</si>
  <si>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</si>
  <si>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</si>
  <si>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</si>
  <si>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</si>
  <si>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</si>
  <si>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</si>
  <si>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</si>
  <si>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</si>
  <si>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</si>
  <si>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</si>
  <si>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</si>
  <si>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</si>
  <si>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</si>
  <si>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</si>
  <si>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</si>
  <si>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</si>
  <si>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</si>
  <si>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</si>
  <si>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</si>
  <si>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</si>
  <si>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</si>
  <si>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</si>
  <si>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</si>
  <si>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</si>
  <si>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</si>
  <si>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</si>
  <si>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</si>
  <si>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</si>
  <si>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</si>
  <si>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</si>
  <si>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</si>
  <si>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</si>
  <si>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</si>
  <si>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</si>
  <si>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</si>
  <si>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</si>
  <si>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</si>
  <si>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</si>
  <si>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</si>
  <si>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</si>
  <si>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</si>
  <si>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</si>
  <si>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</si>
  <si>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</si>
  <si>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</si>
  <si>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</si>
  <si>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</si>
  <si>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</si>
  <si>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</si>
  <si>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</si>
  <si>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</si>
  <si>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</si>
  <si>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</si>
  <si>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</si>
  <si>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</si>
  <si>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</si>
  <si>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</si>
  <si>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</si>
  <si>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</si>
  <si>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</si>
  <si>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</si>
  <si>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</si>
  <si>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</si>
  <si>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</si>
  <si>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</si>
  <si>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</si>
  <si>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</si>
  <si>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</si>
  <si>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</si>
  <si>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</si>
  <si>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</si>
  <si>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</si>
  <si>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</si>
  <si>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</si>
  <si>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</si>
  <si>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</si>
  <si>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</si>
  <si>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</si>
  <si>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</si>
  <si>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</si>
  <si>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</si>
  <si>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</si>
  <si>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</si>
  <si>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хоз.товары</t>
  </si>
  <si>
    <t>школьный мел</t>
  </si>
  <si>
    <t>компьютеры</t>
  </si>
  <si>
    <t>программное обеспечение</t>
  </si>
  <si>
    <t xml:space="preserve">материальная помощь </t>
  </si>
  <si>
    <t>образов.услуги учителей</t>
  </si>
  <si>
    <t>Информация о расходовании средств  субвенции  бюджета за июль 2017 год</t>
  </si>
  <si>
    <t>июль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</si>
</sst>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184" fontId="8" fillId="0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7"/>
  <sheetViews>
    <sheetView tabSelected="1" zoomScaleSheetLayoutView="50" zoomScalePageLayoutView="0" workbookViewId="0" topLeftCell="A25">
      <selection activeCell="G132" sqref="G132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31" t="s">
        <v>130</v>
      </c>
      <c r="B6" s="31"/>
      <c r="C6" s="31"/>
      <c r="D6" s="31"/>
      <c r="E6" s="31"/>
      <c r="F6" s="31"/>
    </row>
    <row r="7" spans="1:6" ht="21.75" customHeight="1">
      <c r="A7" s="30" t="s">
        <v>117</v>
      </c>
      <c r="B7" s="30"/>
      <c r="C7" s="30"/>
      <c r="D7" s="30"/>
      <c r="E7" s="30"/>
      <c r="F7" s="30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29" t="s">
        <v>131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E10+E11+E12</f>
        <v>340118.01</v>
      </c>
      <c r="F9" s="16">
        <f>F10+F11+F12</f>
        <v>4205240.17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333118.01</v>
      </c>
      <c r="F10" s="28">
        <v>4158240.17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>
      <c r="A11" s="9" t="s">
        <v>88</v>
      </c>
      <c r="B11" s="9"/>
      <c r="C11" s="25">
        <v>0</v>
      </c>
      <c r="D11" s="24">
        <v>0</v>
      </c>
      <c r="E11" s="22">
        <v>7000</v>
      </c>
      <c r="F11" s="26">
        <v>17000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9" t="s">
        <v>128</v>
      </c>
      <c r="B12" s="9"/>
      <c r="C12" s="25"/>
      <c r="D12" s="24"/>
      <c r="E12" s="22">
        <v>0</v>
      </c>
      <c r="F12" s="26">
        <v>30000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 t="s">
        <v>5</v>
      </c>
      <c r="B13" s="10"/>
      <c r="C13" s="19">
        <v>13300</v>
      </c>
      <c r="D13" s="19">
        <v>8100</v>
      </c>
      <c r="E13" s="23">
        <f>E14+E15</f>
        <v>0</v>
      </c>
      <c r="F13" s="23">
        <f>F14+F15</f>
        <v>8996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7.25" customHeight="1">
      <c r="A14" s="9" t="s">
        <v>6</v>
      </c>
      <c r="B14" s="9"/>
      <c r="C14" s="20">
        <v>8200</v>
      </c>
      <c r="D14" s="24">
        <v>3200</v>
      </c>
      <c r="E14" s="22">
        <v>0</v>
      </c>
      <c r="F14" s="26">
        <v>8996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" hidden="1">
      <c r="A15" s="9"/>
      <c r="B15" s="9"/>
      <c r="C15" s="20"/>
      <c r="D15" s="24"/>
      <c r="E15" s="22"/>
      <c r="F15" s="26"/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213</v>
      </c>
      <c r="B16" s="10"/>
      <c r="C16" s="19">
        <v>198782.86</v>
      </c>
      <c r="D16" s="16">
        <v>516226.65</v>
      </c>
      <c r="E16" s="23">
        <v>353623.59</v>
      </c>
      <c r="F16" s="23">
        <v>1216814.38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10">
        <v>221</v>
      </c>
      <c r="B17" s="10"/>
      <c r="C17" s="19">
        <v>2200</v>
      </c>
      <c r="D17" s="16">
        <v>1900</v>
      </c>
      <c r="E17" s="23">
        <v>927.48</v>
      </c>
      <c r="F17" s="23">
        <v>20588.8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s="12" customFormat="1" ht="21" customHeight="1">
      <c r="A18" s="10">
        <v>222</v>
      </c>
      <c r="B18" s="10"/>
      <c r="C18" s="19">
        <v>1382.5</v>
      </c>
      <c r="D18" s="16">
        <v>1918.7</v>
      </c>
      <c r="E18" s="23">
        <v>0</v>
      </c>
      <c r="F18" s="23"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s="12" customFormat="1" ht="21" customHeight="1" hidden="1">
      <c r="A19" s="11" t="s">
        <v>7</v>
      </c>
      <c r="B19" s="11"/>
      <c r="C19" s="19">
        <f>C20+C21+C22+C23</f>
        <v>0</v>
      </c>
      <c r="D19" s="16"/>
      <c r="E19" s="21"/>
      <c r="F19" s="21">
        <f aca="true" t="shared" si="0" ref="F19:F77">C19+D19+E19</f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8</v>
      </c>
      <c r="B20" s="9"/>
      <c r="C20" s="20"/>
      <c r="D20" s="16"/>
      <c r="E20" s="21"/>
      <c r="F20" s="21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9</v>
      </c>
      <c r="B21" s="9"/>
      <c r="C21" s="20"/>
      <c r="D21" s="16"/>
      <c r="E21" s="21"/>
      <c r="F21" s="2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21" customHeight="1" hidden="1">
      <c r="A22" s="9" t="s">
        <v>10</v>
      </c>
      <c r="B22" s="9"/>
      <c r="C22" s="20"/>
      <c r="D22" s="16"/>
      <c r="E22" s="21"/>
      <c r="F22" s="21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21" customHeight="1" hidden="1">
      <c r="A23" s="9" t="s">
        <v>11</v>
      </c>
      <c r="B23" s="9"/>
      <c r="C23" s="20"/>
      <c r="D23" s="16"/>
      <c r="E23" s="21"/>
      <c r="F23" s="21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24" customHeight="1" hidden="1">
      <c r="A24" s="10">
        <v>224</v>
      </c>
      <c r="B24" s="10"/>
      <c r="C24" s="19"/>
      <c r="D24" s="16"/>
      <c r="E24" s="21"/>
      <c r="F24" s="21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12" customFormat="1" ht="27" customHeight="1">
      <c r="A25" s="11" t="s">
        <v>0</v>
      </c>
      <c r="B25" s="11"/>
      <c r="C25" s="19">
        <f>C46+C47</f>
        <v>0</v>
      </c>
      <c r="D25" s="19">
        <v>0</v>
      </c>
      <c r="E25" s="23">
        <v>0</v>
      </c>
      <c r="F25" s="23"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1.75" customHeight="1" hidden="1">
      <c r="A26" s="9" t="s">
        <v>12</v>
      </c>
      <c r="B26" s="9"/>
      <c r="C26" s="20"/>
      <c r="D26" s="16"/>
      <c r="E26" s="22"/>
      <c r="F26" s="21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13</v>
      </c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14</v>
      </c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15</v>
      </c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6" hidden="1">
      <c r="A31" s="9" t="s">
        <v>19</v>
      </c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20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16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21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36" hidden="1">
      <c r="A36" s="9" t="s">
        <v>22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18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23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6" hidden="1">
      <c r="A39" s="9" t="s">
        <v>24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36" hidden="1">
      <c r="A40" s="9" t="s">
        <v>27</v>
      </c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 t="s">
        <v>28</v>
      </c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/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/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8" hidden="1">
      <c r="A44" s="9" t="s">
        <v>25</v>
      </c>
      <c r="B44" s="9"/>
      <c r="C44" s="20"/>
      <c r="D44" s="16"/>
      <c r="E44" s="22"/>
      <c r="F44" s="2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8" hidden="1">
      <c r="A45" s="9"/>
      <c r="B45" s="9"/>
      <c r="C45" s="20"/>
      <c r="D45" s="16"/>
      <c r="E45" s="22"/>
      <c r="F45" s="21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20.25" customHeight="1">
      <c r="A46" s="9" t="s">
        <v>116</v>
      </c>
      <c r="B46" s="9"/>
      <c r="C46" s="20">
        <v>0</v>
      </c>
      <c r="D46" s="24">
        <v>0</v>
      </c>
      <c r="E46" s="22">
        <v>0</v>
      </c>
      <c r="F46" s="26">
        <v>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113</v>
      </c>
      <c r="B47" s="9"/>
      <c r="C47" s="20">
        <v>0</v>
      </c>
      <c r="D47" s="24">
        <v>0</v>
      </c>
      <c r="E47" s="22"/>
      <c r="F47" s="26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 t="s">
        <v>17</v>
      </c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 t="s">
        <v>26</v>
      </c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/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>
      <c r="A51" s="9" t="s">
        <v>76</v>
      </c>
      <c r="B51" s="9"/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8" hidden="1">
      <c r="A52" s="9"/>
      <c r="B52" s="9"/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3:15" ht="18" hidden="1"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8" hidden="1">
      <c r="A57" s="9"/>
      <c r="B57" s="9"/>
      <c r="C57" s="20"/>
      <c r="D57" s="16"/>
      <c r="E57" s="22"/>
      <c r="F57" s="2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8" hidden="1">
      <c r="A58" s="9"/>
      <c r="B58" s="9"/>
      <c r="C58" s="20"/>
      <c r="D58" s="16"/>
      <c r="E58" s="22"/>
      <c r="F58" s="2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12" customFormat="1" ht="18">
      <c r="A59" s="11" t="s">
        <v>1</v>
      </c>
      <c r="B59" s="11"/>
      <c r="C59" s="19">
        <v>36738.08</v>
      </c>
      <c r="D59" s="19">
        <f>D62+D64+D72</f>
        <v>4762.48</v>
      </c>
      <c r="E59" s="23">
        <f>E62+E64+E71+E72+E63</f>
        <v>10749.77</v>
      </c>
      <c r="F59" s="23">
        <f>F62+F64+F71+F72+F63</f>
        <v>122895.56999999999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 hidden="1">
      <c r="A60" s="9" t="s">
        <v>29</v>
      </c>
      <c r="B60" s="9"/>
      <c r="C60" s="20"/>
      <c r="D60" s="16"/>
      <c r="E60" s="22"/>
      <c r="F60" s="2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 hidden="1">
      <c r="A61" s="9" t="s">
        <v>30</v>
      </c>
      <c r="B61" s="9"/>
      <c r="C61" s="20"/>
      <c r="D61" s="16"/>
      <c r="E61" s="22"/>
      <c r="F61" s="21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18">
      <c r="A62" s="9" t="s">
        <v>31</v>
      </c>
      <c r="B62" s="9"/>
      <c r="C62" s="20">
        <v>0</v>
      </c>
      <c r="D62" s="24">
        <v>762.48</v>
      </c>
      <c r="E62" s="24">
        <v>0</v>
      </c>
      <c r="F62" s="26">
        <v>1167.06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>
      <c r="A63" s="9" t="s">
        <v>129</v>
      </c>
      <c r="B63" s="9"/>
      <c r="C63" s="20"/>
      <c r="D63" s="24"/>
      <c r="E63" s="24">
        <v>0</v>
      </c>
      <c r="F63" s="26">
        <v>8400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23.25" customHeight="1">
      <c r="A64" s="9" t="s">
        <v>6</v>
      </c>
      <c r="B64" s="9"/>
      <c r="C64" s="20">
        <v>36738.08</v>
      </c>
      <c r="D64" s="24">
        <v>4000</v>
      </c>
      <c r="E64" s="22">
        <v>0</v>
      </c>
      <c r="F64" s="26">
        <v>0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33</v>
      </c>
      <c r="B65" s="9"/>
      <c r="C65" s="20"/>
      <c r="D65" s="24"/>
      <c r="E65" s="22"/>
      <c r="F65" s="26">
        <f t="shared" si="0"/>
        <v>0</v>
      </c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36" hidden="1">
      <c r="A66" s="9" t="s">
        <v>92</v>
      </c>
      <c r="B66" s="9"/>
      <c r="C66" s="20"/>
      <c r="D66" s="24"/>
      <c r="E66" s="22"/>
      <c r="F66" s="26">
        <f t="shared" si="0"/>
        <v>0</v>
      </c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48</v>
      </c>
      <c r="B67" s="9"/>
      <c r="C67" s="20"/>
      <c r="D67" s="24"/>
      <c r="E67" s="22"/>
      <c r="F67" s="26">
        <f t="shared" si="0"/>
        <v>0</v>
      </c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 t="s">
        <v>49</v>
      </c>
      <c r="B68" s="9"/>
      <c r="C68" s="20"/>
      <c r="D68" s="24"/>
      <c r="E68" s="22"/>
      <c r="F68" s="26">
        <f t="shared" si="0"/>
        <v>0</v>
      </c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 hidden="1">
      <c r="A69" s="9" t="s">
        <v>102</v>
      </c>
      <c r="B69" s="9"/>
      <c r="C69" s="20"/>
      <c r="D69" s="24"/>
      <c r="E69" s="22"/>
      <c r="F69" s="26">
        <f t="shared" si="0"/>
        <v>0</v>
      </c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8" hidden="1">
      <c r="A70" s="9"/>
      <c r="B70" s="9"/>
      <c r="C70" s="20"/>
      <c r="D70" s="24"/>
      <c r="E70" s="22"/>
      <c r="F70" s="26"/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">
      <c r="A71" s="9" t="s">
        <v>127</v>
      </c>
      <c r="B71" s="9"/>
      <c r="C71" s="20"/>
      <c r="D71" s="24"/>
      <c r="E71" s="22">
        <v>10749.77</v>
      </c>
      <c r="F71" s="26">
        <v>113328.51</v>
      </c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.75" customHeight="1">
      <c r="A72" s="9" t="s">
        <v>123</v>
      </c>
      <c r="B72" s="9"/>
      <c r="C72" s="20">
        <v>0</v>
      </c>
      <c r="D72" s="24">
        <v>0</v>
      </c>
      <c r="E72" s="22">
        <v>0</v>
      </c>
      <c r="F72" s="26">
        <v>0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18" hidden="1">
      <c r="A73" s="9" t="s">
        <v>34</v>
      </c>
      <c r="B73" s="9"/>
      <c r="C73" s="20"/>
      <c r="D73" s="16"/>
      <c r="E73" s="22"/>
      <c r="F73" s="21">
        <f t="shared" si="0"/>
        <v>0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8" hidden="1">
      <c r="A74" s="9" t="s">
        <v>50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18" hidden="1">
      <c r="A75" s="9" t="s">
        <v>51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36" hidden="1">
      <c r="A76" s="9" t="s">
        <v>74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36" hidden="1">
      <c r="A77" s="9" t="s">
        <v>77</v>
      </c>
      <c r="B77" s="9"/>
      <c r="C77" s="20"/>
      <c r="D77" s="16"/>
      <c r="E77" s="22"/>
      <c r="F77" s="21">
        <f t="shared" si="0"/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18" hidden="1">
      <c r="A78" s="9" t="s">
        <v>81</v>
      </c>
      <c r="B78" s="9"/>
      <c r="C78" s="20"/>
      <c r="D78" s="16"/>
      <c r="E78" s="22"/>
      <c r="F78" s="21">
        <f aca="true" t="shared" si="1" ref="F78:F143">C78+D78+E78</f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54" hidden="1">
      <c r="A79" s="9" t="s">
        <v>78</v>
      </c>
      <c r="B79" s="9"/>
      <c r="C79" s="20"/>
      <c r="D79" s="16"/>
      <c r="E79" s="22"/>
      <c r="F79" s="21">
        <f t="shared" si="1"/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18" hidden="1">
      <c r="A80" s="9" t="s">
        <v>79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8" hidden="1">
      <c r="A81" s="9" t="s">
        <v>89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18" hidden="1">
      <c r="A82" s="9" t="s">
        <v>90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36" hidden="1">
      <c r="A83" s="9" t="s">
        <v>52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54" hidden="1">
      <c r="A84" s="9" t="s">
        <v>53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54" hidden="1">
      <c r="A85" s="9" t="s">
        <v>91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18" hidden="1">
      <c r="A86" s="9" t="s">
        <v>96</v>
      </c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/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 t="s">
        <v>85</v>
      </c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98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99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100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18" hidden="1">
      <c r="A92" s="9" t="s">
        <v>32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36" hidden="1">
      <c r="A93" s="9" t="s">
        <v>35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18" hidden="1">
      <c r="A94" s="9" t="s">
        <v>36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18" hidden="1">
      <c r="A95" s="9" t="s">
        <v>37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36" hidden="1">
      <c r="A96" s="9" t="s">
        <v>54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36" hidden="1">
      <c r="A97" s="9" t="s">
        <v>38</v>
      </c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8" hidden="1">
      <c r="A98" s="9"/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/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 t="s">
        <v>73</v>
      </c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/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/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 t="s">
        <v>80</v>
      </c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 t="s">
        <v>82</v>
      </c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 t="s">
        <v>39</v>
      </c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18" hidden="1">
      <c r="A106" s="9"/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36" hidden="1">
      <c r="A107" s="9" t="s">
        <v>40</v>
      </c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36" hidden="1">
      <c r="A108" s="9" t="s">
        <v>101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18" hidden="1">
      <c r="A109" s="9" t="s">
        <v>72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31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75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83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84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ht="18" hidden="1">
      <c r="A114" s="9" t="s">
        <v>97</v>
      </c>
      <c r="B114" s="9"/>
      <c r="C114" s="20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2" customFormat="1" ht="18" hidden="1">
      <c r="A115" s="10">
        <v>262</v>
      </c>
      <c r="B115" s="10"/>
      <c r="C115" s="19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2" customFormat="1" ht="18" hidden="1">
      <c r="A116" s="11" t="s">
        <v>41</v>
      </c>
      <c r="B116" s="11"/>
      <c r="C116" s="19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6" customFormat="1" ht="18" hidden="1">
      <c r="A117" s="9" t="s">
        <v>43</v>
      </c>
      <c r="B117" s="9"/>
      <c r="C117" s="20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18" hidden="1">
      <c r="A118" s="9" t="s">
        <v>42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18" hidden="1">
      <c r="A119" s="9" t="s">
        <v>44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36" hidden="1">
      <c r="A120" s="9" t="s">
        <v>55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18" hidden="1">
      <c r="A121" s="9" t="s">
        <v>45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ht="18" hidden="1">
      <c r="A122" s="9" t="s">
        <v>46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8" hidden="1">
      <c r="A123" s="9" t="s">
        <v>47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" hidden="1">
      <c r="A124" s="9" t="s">
        <v>71</v>
      </c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8" hidden="1">
      <c r="A125" s="9"/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6" customFormat="1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6" customFormat="1" ht="18" hidden="1">
      <c r="A130" s="9"/>
      <c r="B130" s="9"/>
      <c r="C130" s="20"/>
      <c r="D130" s="16"/>
      <c r="E130" s="22"/>
      <c r="F130" s="21">
        <f t="shared" si="1"/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2" customFormat="1" ht="18">
      <c r="A131" s="10" t="s">
        <v>4</v>
      </c>
      <c r="B131" s="10"/>
      <c r="C131" s="19">
        <f>C132+C135</f>
        <v>0</v>
      </c>
      <c r="D131" s="19">
        <v>3040</v>
      </c>
      <c r="E131" s="23">
        <f>E132+E135+E133+E134+E149+E150+E151</f>
        <v>0</v>
      </c>
      <c r="F131" s="23">
        <f>F132+F135+F133+F134+F149+F150+F151</f>
        <v>0</v>
      </c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6" customFormat="1" ht="18">
      <c r="A132" s="9" t="s">
        <v>122</v>
      </c>
      <c r="B132" s="9"/>
      <c r="C132" s="20">
        <v>0</v>
      </c>
      <c r="D132" s="24">
        <v>0</v>
      </c>
      <c r="E132" s="22">
        <v>0</v>
      </c>
      <c r="F132" s="26">
        <v>0</v>
      </c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 hidden="1">
      <c r="A133" s="9"/>
      <c r="B133" s="9"/>
      <c r="C133" s="20"/>
      <c r="D133" s="24"/>
      <c r="E133" s="22"/>
      <c r="F133" s="26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 hidden="1">
      <c r="A134" s="9"/>
      <c r="B134" s="9"/>
      <c r="C134" s="20"/>
      <c r="D134" s="24"/>
      <c r="E134" s="22"/>
      <c r="F134" s="26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>
      <c r="A135" s="9" t="s">
        <v>56</v>
      </c>
      <c r="B135" s="9"/>
      <c r="C135" s="20">
        <v>0</v>
      </c>
      <c r="D135" s="24">
        <v>3040</v>
      </c>
      <c r="E135" s="22">
        <v>0</v>
      </c>
      <c r="F135" s="26">
        <v>0</v>
      </c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 hidden="1">
      <c r="A136" s="9" t="s">
        <v>57</v>
      </c>
      <c r="B136" s="9"/>
      <c r="C136" s="20"/>
      <c r="D136" s="16"/>
      <c r="E136" s="22"/>
      <c r="F136" s="21">
        <f t="shared" si="1"/>
        <v>0</v>
      </c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58</v>
      </c>
      <c r="B137" s="9"/>
      <c r="C137" s="20"/>
      <c r="D137" s="16"/>
      <c r="E137" s="22"/>
      <c r="F137" s="21">
        <f t="shared" si="1"/>
        <v>0</v>
      </c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60</v>
      </c>
      <c r="B138" s="9"/>
      <c r="C138" s="20"/>
      <c r="D138" s="16"/>
      <c r="E138" s="22"/>
      <c r="F138" s="21">
        <f t="shared" si="1"/>
        <v>0</v>
      </c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 hidden="1">
      <c r="A139" s="9" t="s">
        <v>61</v>
      </c>
      <c r="B139" s="9"/>
      <c r="C139" s="20"/>
      <c r="D139" s="16"/>
      <c r="E139" s="22"/>
      <c r="F139" s="21">
        <f t="shared" si="1"/>
        <v>0</v>
      </c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18" hidden="1">
      <c r="A140" s="9" t="s">
        <v>59</v>
      </c>
      <c r="B140" s="9"/>
      <c r="C140" s="20"/>
      <c r="D140" s="16"/>
      <c r="E140" s="22"/>
      <c r="F140" s="21">
        <f t="shared" si="1"/>
        <v>0</v>
      </c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36" hidden="1">
      <c r="A141" s="9" t="s">
        <v>95</v>
      </c>
      <c r="B141" s="9"/>
      <c r="C141" s="20"/>
      <c r="D141" s="16"/>
      <c r="E141" s="22"/>
      <c r="F141" s="21">
        <f t="shared" si="1"/>
        <v>0</v>
      </c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18" hidden="1">
      <c r="A142" s="9" t="s">
        <v>103</v>
      </c>
      <c r="B142" s="9"/>
      <c r="C142" s="20"/>
      <c r="D142" s="16"/>
      <c r="E142" s="22"/>
      <c r="F142" s="21">
        <f t="shared" si="1"/>
        <v>0</v>
      </c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104</v>
      </c>
      <c r="B143" s="9"/>
      <c r="C143" s="20"/>
      <c r="D143" s="16"/>
      <c r="E143" s="22"/>
      <c r="F143" s="21">
        <f t="shared" si="1"/>
        <v>0</v>
      </c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105</v>
      </c>
      <c r="B144" s="9"/>
      <c r="C144" s="20"/>
      <c r="D144" s="16"/>
      <c r="E144" s="22"/>
      <c r="F144" s="21">
        <f aca="true" t="shared" si="2" ref="F144:F163">C144+D144+E144</f>
        <v>0</v>
      </c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 t="s">
        <v>106</v>
      </c>
      <c r="B145" s="9"/>
      <c r="C145" s="20"/>
      <c r="D145" s="16"/>
      <c r="E145" s="22"/>
      <c r="F145" s="21">
        <f t="shared" si="2"/>
        <v>0</v>
      </c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 t="s">
        <v>107</v>
      </c>
      <c r="B146" s="9"/>
      <c r="C146" s="20"/>
      <c r="D146" s="16"/>
      <c r="E146" s="22"/>
      <c r="F146" s="21">
        <f t="shared" si="2"/>
        <v>0</v>
      </c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/>
      <c r="B147" s="9"/>
      <c r="C147" s="20"/>
      <c r="D147" s="16"/>
      <c r="E147" s="22"/>
      <c r="F147" s="21">
        <f t="shared" si="2"/>
        <v>0</v>
      </c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 hidden="1">
      <c r="A148" s="9"/>
      <c r="B148" s="9"/>
      <c r="C148" s="20"/>
      <c r="D148" s="16"/>
      <c r="E148" s="22"/>
      <c r="F148" s="21">
        <f t="shared" si="2"/>
        <v>0</v>
      </c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>
      <c r="A149" s="9"/>
      <c r="B149" s="9"/>
      <c r="C149" s="20"/>
      <c r="D149" s="16"/>
      <c r="E149" s="22">
        <v>0</v>
      </c>
      <c r="F149" s="26">
        <v>0</v>
      </c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ht="18" hidden="1">
      <c r="A150" s="9"/>
      <c r="B150" s="9"/>
      <c r="C150" s="20"/>
      <c r="D150" s="16"/>
      <c r="E150" s="22"/>
      <c r="F150" s="26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6" customFormat="1" ht="18">
      <c r="A151" s="9" t="s">
        <v>126</v>
      </c>
      <c r="B151" s="9"/>
      <c r="C151" s="20"/>
      <c r="D151" s="16"/>
      <c r="E151" s="22">
        <v>0</v>
      </c>
      <c r="F151" s="26">
        <v>0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2" customFormat="1" ht="18">
      <c r="A152" s="11" t="s">
        <v>2</v>
      </c>
      <c r="B152" s="11"/>
      <c r="C152" s="19">
        <f>C155+C164+C165+C167</f>
        <v>0</v>
      </c>
      <c r="D152" s="19">
        <v>0</v>
      </c>
      <c r="E152" s="19">
        <f>E155+E164+E165+E167+E166</f>
        <v>0</v>
      </c>
      <c r="F152" s="19">
        <f>F155+F164+F165+F167+F166</f>
        <v>11390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8" hidden="1">
      <c r="A153" s="9" t="s">
        <v>62</v>
      </c>
      <c r="B153" s="9"/>
      <c r="C153" s="20"/>
      <c r="D153" s="16"/>
      <c r="E153" s="22"/>
      <c r="F153" s="21">
        <f t="shared" si="2"/>
        <v>0</v>
      </c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 hidden="1">
      <c r="A154" s="9" t="s">
        <v>111</v>
      </c>
      <c r="B154" s="9"/>
      <c r="C154" s="20"/>
      <c r="D154" s="16"/>
      <c r="E154" s="22"/>
      <c r="F154" s="21">
        <f t="shared" si="2"/>
        <v>0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>
      <c r="A155" s="9" t="s">
        <v>121</v>
      </c>
      <c r="B155" s="9"/>
      <c r="C155" s="20">
        <v>0</v>
      </c>
      <c r="D155" s="24">
        <v>0</v>
      </c>
      <c r="E155" s="22">
        <v>0</v>
      </c>
      <c r="F155" s="26">
        <v>5150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 hidden="1">
      <c r="A156" s="9" t="s">
        <v>63</v>
      </c>
      <c r="B156" s="9"/>
      <c r="C156" s="20"/>
      <c r="D156" s="24"/>
      <c r="E156" s="22"/>
      <c r="F156" s="26">
        <f t="shared" si="2"/>
        <v>0</v>
      </c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" hidden="1">
      <c r="A157" s="9" t="s">
        <v>64</v>
      </c>
      <c r="B157" s="9"/>
      <c r="C157" s="20"/>
      <c r="D157" s="24"/>
      <c r="E157" s="22"/>
      <c r="F157" s="26">
        <f t="shared" si="2"/>
        <v>0</v>
      </c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8" hidden="1">
      <c r="A158" s="9" t="s">
        <v>65</v>
      </c>
      <c r="B158" s="9"/>
      <c r="C158" s="20"/>
      <c r="D158" s="24"/>
      <c r="E158" s="22"/>
      <c r="F158" s="26">
        <f t="shared" si="2"/>
        <v>0</v>
      </c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3.25" customHeight="1" hidden="1">
      <c r="A159" s="9" t="s">
        <v>66</v>
      </c>
      <c r="B159" s="9"/>
      <c r="C159" s="20"/>
      <c r="D159" s="24"/>
      <c r="E159" s="22"/>
      <c r="F159" s="26">
        <f t="shared" si="2"/>
        <v>0</v>
      </c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8" hidden="1">
      <c r="A160" s="9" t="s">
        <v>67</v>
      </c>
      <c r="B160" s="9"/>
      <c r="C160" s="20"/>
      <c r="D160" s="24"/>
      <c r="E160" s="22"/>
      <c r="F160" s="26">
        <f t="shared" si="2"/>
        <v>0</v>
      </c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" hidden="1">
      <c r="A161" s="9" t="s">
        <v>68</v>
      </c>
      <c r="B161" s="9"/>
      <c r="C161" s="20"/>
      <c r="D161" s="24"/>
      <c r="E161" s="22"/>
      <c r="F161" s="26">
        <f t="shared" si="2"/>
        <v>0</v>
      </c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8" hidden="1">
      <c r="A162" s="9" t="s">
        <v>58</v>
      </c>
      <c r="B162" s="9"/>
      <c r="C162" s="20"/>
      <c r="D162" s="24"/>
      <c r="E162" s="22"/>
      <c r="F162" s="26">
        <f t="shared" si="2"/>
        <v>0</v>
      </c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6" customFormat="1" ht="18" hidden="1">
      <c r="A163" s="9" t="s">
        <v>110</v>
      </c>
      <c r="B163" s="9"/>
      <c r="C163" s="20"/>
      <c r="D163" s="24"/>
      <c r="E163" s="22"/>
      <c r="F163" s="26">
        <f t="shared" si="2"/>
        <v>0</v>
      </c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>
      <c r="A164" s="9" t="s">
        <v>69</v>
      </c>
      <c r="B164" s="9"/>
      <c r="C164" s="20">
        <v>0</v>
      </c>
      <c r="D164" s="24">
        <v>0</v>
      </c>
      <c r="E164" s="22">
        <v>0</v>
      </c>
      <c r="F164" s="26">
        <v>6240</v>
      </c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9" t="s">
        <v>112</v>
      </c>
      <c r="B165" s="9"/>
      <c r="C165" s="20">
        <v>0</v>
      </c>
      <c r="D165" s="24">
        <v>0</v>
      </c>
      <c r="E165" s="22">
        <v>0</v>
      </c>
      <c r="F165" s="26">
        <v>0</v>
      </c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>
      <c r="A166" s="9" t="s">
        <v>125</v>
      </c>
      <c r="B166" s="9"/>
      <c r="C166" s="20"/>
      <c r="D166" s="24"/>
      <c r="E166" s="22">
        <v>0</v>
      </c>
      <c r="F166" s="26">
        <v>0</v>
      </c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8">
      <c r="A167" s="9" t="s">
        <v>124</v>
      </c>
      <c r="B167" s="9"/>
      <c r="C167" s="20">
        <v>0</v>
      </c>
      <c r="D167" s="24">
        <v>0</v>
      </c>
      <c r="E167" s="22">
        <v>0</v>
      </c>
      <c r="F167" s="26">
        <v>0</v>
      </c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" hidden="1">
      <c r="A168" s="9" t="s">
        <v>70</v>
      </c>
      <c r="B168" s="9"/>
      <c r="C168" s="20"/>
      <c r="D168" s="16"/>
      <c r="E168" s="17"/>
      <c r="F168" s="17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8" hidden="1">
      <c r="A169" s="9" t="s">
        <v>109</v>
      </c>
      <c r="B169" s="9"/>
      <c r="C169" s="20"/>
      <c r="D169" s="16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36.75" customHeight="1" hidden="1">
      <c r="A170" s="9" t="s">
        <v>108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8" hidden="1">
      <c r="A171" s="9" t="s">
        <v>93</v>
      </c>
      <c r="B171" s="9"/>
      <c r="C171" s="20"/>
      <c r="D171" s="16"/>
      <c r="E171" s="17"/>
      <c r="F171" s="17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8" hidden="1">
      <c r="A172" s="9" t="s">
        <v>94</v>
      </c>
      <c r="B172" s="9"/>
      <c r="C172" s="20"/>
      <c r="D172" s="16"/>
      <c r="E172" s="17"/>
      <c r="F172" s="17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2" customFormat="1" ht="18.75" customHeight="1">
      <c r="A173" s="11" t="s">
        <v>3</v>
      </c>
      <c r="B173" s="11"/>
      <c r="C173" s="19">
        <f>C9+C13+C16+C17+C18+C19+C24+C25+C59+C115+C116+C131+C152</f>
        <v>1211200</v>
      </c>
      <c r="D173" s="23">
        <f>D9+D13+D16+D17+D18+D25+D59+D131+D152</f>
        <v>2102300</v>
      </c>
      <c r="E173" s="23">
        <f>E9+E13+E16+E17+E18+E25+E59+E131+E152</f>
        <v>705418.8500000001</v>
      </c>
      <c r="F173" s="23">
        <f>F9+F13+F16+F17+F18+F25+F59+F131+F152</f>
        <v>5585924.92</v>
      </c>
      <c r="G173" s="1"/>
      <c r="H173" s="1"/>
      <c r="I173" s="1"/>
      <c r="J173" s="1"/>
      <c r="K173" s="1"/>
      <c r="L173" s="1"/>
      <c r="M173" s="1"/>
      <c r="N173" s="1"/>
      <c r="O173" s="1"/>
    </row>
    <row r="174" ht="18" hidden="1"/>
    <row r="175" spans="1:6" ht="18" customHeight="1">
      <c r="A175" s="32" t="s">
        <v>114</v>
      </c>
      <c r="B175" s="32"/>
      <c r="C175" s="32"/>
      <c r="D175" s="32"/>
      <c r="E175" s="32"/>
      <c r="F175" s="32"/>
    </row>
    <row r="176" ht="18" hidden="1">
      <c r="E176" s="4"/>
    </row>
    <row r="177" spans="1:6" ht="18" customHeight="1">
      <c r="A177" s="32" t="s">
        <v>120</v>
      </c>
      <c r="B177" s="32"/>
      <c r="C177" s="32"/>
      <c r="D177" s="32"/>
      <c r="E177" s="32"/>
      <c r="F177" s="32"/>
    </row>
  </sheetData>
  <sheetProtection/>
  <mergeCells count="4">
    <mergeCell ref="A7:F7"/>
    <mergeCell ref="A6:F6"/>
    <mergeCell ref="A175:F175"/>
    <mergeCell ref="A177:F177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2017-08-04T07:54:24Z</cp:lastPrinted>
  <dcterms:created xsi:type="dcterms:W3CDTF">1996-10-08T23:32:33Z</dcterms:created>
  <dcterms:modified xsi:type="dcterms:W3CDTF">2017-08-04T08:00:09Z</dcterms:modified>
  <cp:category/>
  <cp:version/>
  <cp:contentType/>
  <cp:contentStatus/>
</cp:coreProperties>
</file>