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<sst xmlns="http://schemas.openxmlformats.org/spreadsheetml/2006/main" count="125" uniqueCount="124">
  <si>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</si>
  <si>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</si>
  <si>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</si>
  <si>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</si>
  <si>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</si>
  <si>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</si>
  <si>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</si>
  <si>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программное обеспечение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</si>
  <si>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</si>
  <si>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</si>
  <si>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</si>
  <si>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</si>
  <si>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</si>
  <si>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</si>
  <si>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</si>
  <si>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</si>
  <si>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ремонт водопровода</t>
  </si>
  <si>
    <t>зарядка огнетушителей</t>
  </si>
  <si>
    <t>реомнт огр.техники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</si>
  <si>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</si>
  <si>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</si>
  <si>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</si>
  <si>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</si>
  <si>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</si>
  <si>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</si>
  <si>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</si>
  <si>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290 в.т.ч.</t>
  </si>
  <si>
    <t>транспортный налог</t>
  </si>
  <si>
    <t>земельный налог</t>
  </si>
  <si>
    <t>оформ лицензии</t>
  </si>
  <si>
    <t>усл натариуса</t>
  </si>
  <si>
    <t>страхование атотрансп</t>
  </si>
  <si>
    <t>обучение водителей ПДД</t>
  </si>
  <si>
    <t>обучение по охране труда</t>
  </si>
  <si>
    <t>пож.технич.минимум</t>
  </si>
  <si>
    <t>инвентаризация источн.загрязнения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</si>
  <si>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</si>
  <si>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</si>
  <si>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</si>
  <si>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</si>
  <si>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</si>
  <si>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</si>
  <si>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</si>
  <si>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</si>
  <si>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</si>
  <si>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</si>
  <si>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</si>
  <si>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</si>
  <si>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строительные материалы</t>
  </si>
  <si>
    <t>электротовары</t>
  </si>
  <si>
    <t>дезсередства</t>
  </si>
  <si>
    <t>канцел.товары</t>
  </si>
  <si>
    <t>приобретение картриджа</t>
  </si>
  <si>
    <t>гос.пошлина</t>
  </si>
  <si>
    <t>обучение отв за теплохоз.и эл.хоз</t>
  </si>
  <si>
    <t>обучение операторов котел.</t>
  </si>
  <si>
    <t>тех.надзор по кап.ремонту</t>
  </si>
  <si>
    <t>обучение руководителей</t>
  </si>
  <si>
    <t>экспертиза столовой сэс</t>
  </si>
  <si>
    <t>211 в т.ч.</t>
  </si>
  <si>
    <t>оплата труда</t>
  </si>
  <si>
    <t>итого</t>
  </si>
  <si>
    <t>метод.литерат.</t>
  </si>
  <si>
    <t>зправка картриджей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</si>
  <si>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</si>
  <si>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</si>
  <si>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</si>
  <si>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</si>
  <si>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</si>
  <si>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</si>
  <si>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</si>
  <si>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</si>
  <si>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</si>
  <si>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</si>
  <si>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</si>
  <si>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</si>
  <si>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</si>
  <si>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</si>
  <si>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</si>
  <si>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</si>
  <si>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</si>
  <si>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</si>
  <si>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</si>
  <si>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</si>
  <si>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</si>
  <si>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</si>
  <si>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МБОУ Крюковская СОШ</t>
  </si>
  <si>
    <t>теплоэнергия</t>
  </si>
  <si>
    <t>проф.испыт. эл.оборуд. до 1000 В</t>
  </si>
  <si>
    <t>реж.налад.испыт. газ.оборудования</t>
  </si>
  <si>
    <t>Г.А.Молчанова</t>
  </si>
  <si>
    <t>Л.Н.Шабалина</t>
  </si>
  <si>
    <t xml:space="preserve">Обслуж.АПС и пож.сигн.        </t>
  </si>
  <si>
    <t>ТО ТС</t>
  </si>
  <si>
    <t>ТО системы передач</t>
  </si>
  <si>
    <t xml:space="preserve"> охран. услуги пож.сигнал.</t>
  </si>
  <si>
    <t>налог на имущество</t>
  </si>
  <si>
    <t xml:space="preserve"> </t>
  </si>
  <si>
    <t>То узла учета газа</t>
  </si>
  <si>
    <t>ТО запорной арматуры</t>
  </si>
  <si>
    <t>Директор                                     Г.А.Молчанова</t>
  </si>
  <si>
    <t>Гл.бухгалтер                                Л.Н.Шабалина</t>
  </si>
  <si>
    <t>пени</t>
  </si>
  <si>
    <t>техосмотр автобуса</t>
  </si>
  <si>
    <t>телематические услуги</t>
  </si>
  <si>
    <t>зап/части на автобус</t>
  </si>
  <si>
    <t>вода бутилированная</t>
  </si>
  <si>
    <t>испытан.трубопров.системы отоплен.</t>
  </si>
  <si>
    <t>310 в т.ч.</t>
  </si>
  <si>
    <t>Медицинский шкаф</t>
  </si>
  <si>
    <t>холодильник (для мед.кабинета)</t>
  </si>
  <si>
    <t>масло, тасол   (для автобуса)</t>
  </si>
  <si>
    <t>эксперт. по огнезащ.обраб.черд.помещ.</t>
  </si>
  <si>
    <t>облучатель</t>
  </si>
  <si>
    <t>сиденья для унитаза (для дошк. группы)</t>
  </si>
  <si>
    <t>автошины</t>
  </si>
  <si>
    <t>тестирование учащихся</t>
  </si>
  <si>
    <t>Счетчик газовый</t>
  </si>
  <si>
    <t>кабель для счетчика</t>
  </si>
  <si>
    <t>Питьевая вода</t>
  </si>
  <si>
    <t>Молоко</t>
  </si>
  <si>
    <t>услуги по оформлению карты водителя</t>
  </si>
  <si>
    <t>Информация о расходовании средств местного бюджета за апрель 2017год</t>
  </si>
  <si>
    <t>апрель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</si>
</sst>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5" fillId="0" borderId="0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184" fontId="6" fillId="4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184" fontId="6" fillId="4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/>
    </xf>
    <xf numFmtId="183" fontId="6" fillId="4" borderId="11" xfId="0" applyNumberFormat="1" applyFont="1" applyFill="1" applyBorder="1" applyAlignment="1">
      <alignment horizontal="left" wrapText="1"/>
    </xf>
    <xf numFmtId="183" fontId="7" fillId="0" borderId="11" xfId="0" applyNumberFormat="1" applyFont="1" applyFill="1" applyBorder="1" applyAlignment="1">
      <alignment horizontal="right" wrapText="1"/>
    </xf>
    <xf numFmtId="183" fontId="6" fillId="4" borderId="11" xfId="0" applyNumberFormat="1" applyFont="1" applyFill="1" applyBorder="1" applyAlignment="1">
      <alignment wrapText="1"/>
    </xf>
    <xf numFmtId="183" fontId="6" fillId="0" borderId="10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/>
    </xf>
    <xf numFmtId="2" fontId="6" fillId="4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4" fontId="7" fillId="0" borderId="11" xfId="0" applyNumberFormat="1" applyFont="1" applyFill="1" applyBorder="1" applyAlignment="1">
      <alignment wrapText="1"/>
    </xf>
    <xf numFmtId="184" fontId="7" fillId="33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6" fillId="33" borderId="11" xfId="0" applyNumberFormat="1" applyFont="1" applyFill="1" applyBorder="1" applyAlignment="1">
      <alignment wrapText="1"/>
    </xf>
    <xf numFmtId="2" fontId="7" fillId="33" borderId="11" xfId="0" applyNumberFormat="1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184" fontId="7" fillId="33" borderId="11" xfId="0" applyNumberFormat="1" applyFont="1" applyFill="1" applyBorder="1" applyAlignment="1">
      <alignment/>
    </xf>
    <xf numFmtId="183" fontId="7" fillId="33" borderId="11" xfId="0" applyNumberFormat="1" applyFont="1" applyFill="1" applyBorder="1" applyAlignment="1">
      <alignment horizontal="right" wrapText="1"/>
    </xf>
    <xf numFmtId="183" fontId="5" fillId="0" borderId="0" xfId="0" applyNumberFormat="1" applyFont="1" applyFill="1" applyBorder="1" applyAlignment="1">
      <alignment horizontal="center" wrapText="1"/>
    </xf>
    <xf numFmtId="183" fontId="5" fillId="0" borderId="0" xfId="0" applyNumberFormat="1" applyFont="1" applyFill="1" applyBorder="1" applyAlignment="1">
      <alignment horizontal="left" wrapText="1"/>
    </xf>
    <xf numFmtId="180" fontId="5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zoomScaleSheetLayoutView="50" zoomScalePageLayoutView="0" workbookViewId="0" topLeftCell="A1">
      <selection activeCell="I4" sqref="I4"/>
    </sheetView>
  </sheetViews>
  <sheetFormatPr defaultColWidth="9.140625" defaultRowHeight="12.75"/>
  <cols>
    <col min="1" max="1" width="42.7109375" style="7" customWidth="1"/>
    <col min="2" max="2" width="21.140625" style="3" customWidth="1"/>
    <col min="3" max="3" width="14.421875" style="3" hidden="1" customWidth="1"/>
    <col min="4" max="4" width="3.8515625" style="2" hidden="1" customWidth="1"/>
    <col min="5" max="5" width="17.7109375" style="2" customWidth="1"/>
    <col min="6" max="16384" width="9.140625" style="2" customWidth="1"/>
  </cols>
  <sheetData>
    <row r="1" spans="1:3" ht="68.25" customHeight="1">
      <c r="A1" s="31" t="s">
        <v>122</v>
      </c>
      <c r="B1" s="31"/>
      <c r="C1" s="31"/>
    </row>
    <row r="2" spans="1:5" ht="27.75" customHeight="1">
      <c r="A2" s="33" t="s">
        <v>86</v>
      </c>
      <c r="B2" s="33"/>
      <c r="C2" s="33"/>
      <c r="D2" s="33"/>
      <c r="E2" s="33"/>
    </row>
    <row r="3" spans="1:14" s="4" customFormat="1" ht="29.25" customHeight="1">
      <c r="A3" s="18"/>
      <c r="B3" s="9" t="s">
        <v>123</v>
      </c>
      <c r="C3" s="10"/>
      <c r="D3" s="21"/>
      <c r="E3" s="21" t="s">
        <v>61</v>
      </c>
      <c r="F3" s="5"/>
      <c r="G3" s="5"/>
      <c r="H3" s="5"/>
      <c r="I3" s="5"/>
      <c r="J3" s="5"/>
      <c r="K3" s="5"/>
      <c r="L3" s="5"/>
      <c r="M3" s="5"/>
      <c r="N3" s="5"/>
    </row>
    <row r="4" spans="1:14" s="8" customFormat="1" ht="15.75">
      <c r="A4" s="15" t="s">
        <v>59</v>
      </c>
      <c r="B4" s="11">
        <f>B5</f>
        <v>79421.31</v>
      </c>
      <c r="C4" s="11"/>
      <c r="D4" s="11"/>
      <c r="E4" s="11">
        <f>E5</f>
        <v>276305.6</v>
      </c>
      <c r="F4" s="1"/>
      <c r="G4" s="1"/>
      <c r="H4" s="1"/>
      <c r="I4" s="1"/>
      <c r="J4" s="1"/>
      <c r="K4" s="1"/>
      <c r="L4" s="1"/>
      <c r="M4" s="1"/>
      <c r="N4" s="1"/>
    </row>
    <row r="5" spans="1:14" s="8" customFormat="1" ht="15">
      <c r="A5" s="16" t="s">
        <v>60</v>
      </c>
      <c r="B5" s="22">
        <v>79421.31</v>
      </c>
      <c r="C5" s="23"/>
      <c r="D5" s="23"/>
      <c r="E5" s="23">
        <v>276305.6</v>
      </c>
      <c r="F5" s="1"/>
      <c r="G5" s="1"/>
      <c r="H5" s="1"/>
      <c r="I5" s="1"/>
      <c r="J5" s="1"/>
      <c r="K5" s="1"/>
      <c r="L5" s="1"/>
      <c r="M5" s="1"/>
      <c r="N5" s="1"/>
    </row>
    <row r="6" spans="1:14" s="8" customFormat="1" ht="15.75" hidden="1">
      <c r="A6" s="15" t="s">
        <v>5</v>
      </c>
      <c r="B6" s="13">
        <f>B7+B8</f>
        <v>0</v>
      </c>
      <c r="C6" s="11"/>
      <c r="D6" s="19"/>
      <c r="E6" s="11">
        <f>B6+C6+D6</f>
        <v>0</v>
      </c>
      <c r="F6" s="1"/>
      <c r="G6" s="1"/>
      <c r="H6" s="1"/>
      <c r="I6" s="1"/>
      <c r="J6" s="1"/>
      <c r="K6" s="1"/>
      <c r="L6" s="1"/>
      <c r="M6" s="1"/>
      <c r="N6" s="1"/>
    </row>
    <row r="7" spans="1:14" ht="15.75" hidden="1">
      <c r="A7" s="16" t="s">
        <v>6</v>
      </c>
      <c r="B7" s="14"/>
      <c r="C7" s="11"/>
      <c r="D7" s="19"/>
      <c r="E7" s="11">
        <f>B7+C7+D7</f>
        <v>0</v>
      </c>
      <c r="F7" s="1"/>
      <c r="G7" s="1"/>
      <c r="H7" s="1"/>
      <c r="I7" s="1"/>
      <c r="J7" s="1"/>
      <c r="K7" s="1"/>
      <c r="L7" s="1"/>
      <c r="M7" s="1"/>
      <c r="N7" s="1"/>
    </row>
    <row r="8" spans="1:14" ht="15.75" hidden="1">
      <c r="A8" s="16" t="s">
        <v>62</v>
      </c>
      <c r="B8" s="14"/>
      <c r="C8" s="11"/>
      <c r="D8" s="19"/>
      <c r="E8" s="11">
        <f>B8+C8+D8</f>
        <v>0</v>
      </c>
      <c r="F8" s="1"/>
      <c r="G8" s="1"/>
      <c r="H8" s="1"/>
      <c r="I8" s="1"/>
      <c r="J8" s="1"/>
      <c r="K8" s="1"/>
      <c r="L8" s="1"/>
      <c r="M8" s="1"/>
      <c r="N8" s="1"/>
    </row>
    <row r="9" spans="1:14" s="8" customFormat="1" ht="15.75">
      <c r="A9" s="15">
        <v>213</v>
      </c>
      <c r="B9" s="13">
        <v>22578.09</v>
      </c>
      <c r="C9" s="11"/>
      <c r="D9" s="20"/>
      <c r="E9" s="11">
        <v>70694.4</v>
      </c>
      <c r="F9" s="1"/>
      <c r="G9" s="1"/>
      <c r="H9" s="1"/>
      <c r="I9" s="1"/>
      <c r="J9" s="1"/>
      <c r="K9" s="1"/>
      <c r="L9" s="1"/>
      <c r="M9" s="1"/>
      <c r="N9" s="1"/>
    </row>
    <row r="10" spans="1:14" s="8" customFormat="1" ht="15.75">
      <c r="A10" s="15">
        <v>221</v>
      </c>
      <c r="B10" s="13">
        <v>2642.14</v>
      </c>
      <c r="C10" s="11"/>
      <c r="D10" s="20"/>
      <c r="E10" s="11">
        <v>6256.55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s="8" customFormat="1" ht="21" customHeight="1" hidden="1">
      <c r="A11" s="15">
        <v>222</v>
      </c>
      <c r="B11" s="13"/>
      <c r="C11" s="11"/>
      <c r="D11" s="19"/>
      <c r="E11" s="11">
        <f>B11+C11+D11</f>
        <v>0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s="8" customFormat="1" ht="21" customHeight="1">
      <c r="A12" s="17" t="s">
        <v>8</v>
      </c>
      <c r="B12" s="13">
        <f>B13+B14+B15+B16</f>
        <v>112852.85</v>
      </c>
      <c r="C12" s="13"/>
      <c r="D12" s="20"/>
      <c r="E12" s="13">
        <f>E13+E14+E15+E16</f>
        <v>549761.56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6.5" customHeight="1">
      <c r="A13" s="16" t="s">
        <v>9</v>
      </c>
      <c r="B13" s="14">
        <v>12894.89</v>
      </c>
      <c r="C13" s="23"/>
      <c r="D13" s="19"/>
      <c r="E13" s="23">
        <v>62056.21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5" customHeight="1">
      <c r="A14" s="16" t="s">
        <v>87</v>
      </c>
      <c r="B14" s="14">
        <v>99459</v>
      </c>
      <c r="C14" s="23"/>
      <c r="D14" s="19"/>
      <c r="E14" s="23">
        <v>486422.31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3.5" customHeight="1">
      <c r="A15" s="16" t="s">
        <v>10</v>
      </c>
      <c r="B15" s="14">
        <v>498.96</v>
      </c>
      <c r="C15" s="23"/>
      <c r="D15" s="19"/>
      <c r="E15" s="23">
        <v>1283.04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4.25" customHeight="1">
      <c r="A16" s="16" t="s">
        <v>11</v>
      </c>
      <c r="B16" s="14">
        <v>0</v>
      </c>
      <c r="C16" s="23"/>
      <c r="D16" s="19"/>
      <c r="E16" s="23">
        <v>0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s="8" customFormat="1" ht="24" customHeight="1" hidden="1">
      <c r="A17" s="15">
        <v>224</v>
      </c>
      <c r="B17" s="13"/>
      <c r="C17" s="11"/>
      <c r="D17" s="19"/>
      <c r="E17" s="11">
        <f>B17+C17+D17</f>
        <v>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8" customFormat="1" ht="27" customHeight="1">
      <c r="A18" s="17" t="s">
        <v>0</v>
      </c>
      <c r="B18" s="13">
        <f>B19+B20+B21+B23+B24+B30+B33+B34+B43+B44+B45+B46+B47+B49+B51+B48+B50</f>
        <v>5275.5</v>
      </c>
      <c r="C18" s="11"/>
      <c r="D18" s="11"/>
      <c r="E18" s="13">
        <f>E19+E20+E21+E23+E24+E30+E33+E34+E43+E44+E45+E46+E47+E49+E51+E48+E50</f>
        <v>16590.5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ht="21.75" customHeight="1">
      <c r="A19" s="16" t="s">
        <v>12</v>
      </c>
      <c r="B19" s="14">
        <v>673.5</v>
      </c>
      <c r="C19" s="23"/>
      <c r="D19" s="19"/>
      <c r="E19" s="23">
        <v>673.5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6" t="s">
        <v>13</v>
      </c>
      <c r="B20" s="14">
        <v>4602</v>
      </c>
      <c r="C20" s="23"/>
      <c r="D20" s="19"/>
      <c r="E20" s="23">
        <v>6903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6" t="s">
        <v>14</v>
      </c>
      <c r="B21" s="14">
        <v>0</v>
      </c>
      <c r="C21" s="23"/>
      <c r="D21" s="19"/>
      <c r="E21" s="23">
        <v>0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5" hidden="1">
      <c r="A22" s="16"/>
      <c r="B22" s="14"/>
      <c r="C22" s="23"/>
      <c r="D22" s="19"/>
      <c r="E22" s="23">
        <f>B22+C22+D22</f>
        <v>0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6" t="s">
        <v>15</v>
      </c>
      <c r="B23" s="14">
        <v>0</v>
      </c>
      <c r="C23" s="23"/>
      <c r="D23" s="19"/>
      <c r="E23" s="23">
        <v>0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4.25" customHeight="1">
      <c r="A24" s="16" t="s">
        <v>99</v>
      </c>
      <c r="B24" s="14">
        <v>0</v>
      </c>
      <c r="C24" s="23"/>
      <c r="D24" s="19"/>
      <c r="E24" s="23">
        <v>0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5" hidden="1">
      <c r="A25" s="16"/>
      <c r="B25" s="14"/>
      <c r="C25" s="23"/>
      <c r="D25" s="19"/>
      <c r="E25" s="23">
        <f>B25+C25+D25</f>
        <v>0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 ht="15" hidden="1">
      <c r="A26" s="16"/>
      <c r="B26" s="14"/>
      <c r="C26" s="23"/>
      <c r="D26" s="19"/>
      <c r="E26" s="23"/>
      <c r="F26" s="1"/>
      <c r="G26" s="1"/>
      <c r="H26" s="1"/>
      <c r="I26" s="1"/>
      <c r="J26" s="1"/>
      <c r="K26" s="1"/>
      <c r="L26" s="1"/>
      <c r="M26" s="1"/>
      <c r="N26" s="1"/>
    </row>
    <row r="27" spans="1:14" ht="15" hidden="1">
      <c r="A27" s="16"/>
      <c r="B27" s="14"/>
      <c r="C27" s="23"/>
      <c r="D27" s="19"/>
      <c r="E27" s="23"/>
      <c r="F27" s="1"/>
      <c r="G27" s="1"/>
      <c r="H27" s="1"/>
      <c r="I27" s="1"/>
      <c r="J27" s="1"/>
      <c r="K27" s="1"/>
      <c r="L27" s="1"/>
      <c r="M27" s="1"/>
      <c r="N27" s="1"/>
    </row>
    <row r="28" spans="1:14" ht="15" hidden="1">
      <c r="A28" s="16"/>
      <c r="B28" s="14"/>
      <c r="C28" s="23"/>
      <c r="D28" s="19"/>
      <c r="E28" s="23"/>
      <c r="F28" s="1"/>
      <c r="G28" s="1"/>
      <c r="H28" s="1"/>
      <c r="I28" s="1"/>
      <c r="J28" s="1"/>
      <c r="K28" s="1"/>
      <c r="L28" s="1"/>
      <c r="M28" s="1"/>
      <c r="N28" s="1"/>
    </row>
    <row r="29" spans="1:14" ht="15" hidden="1">
      <c r="A29" s="16"/>
      <c r="B29" s="14"/>
      <c r="C29" s="23"/>
      <c r="D29" s="19"/>
      <c r="E29" s="23"/>
      <c r="F29" s="1"/>
      <c r="G29" s="1"/>
      <c r="H29" s="1"/>
      <c r="I29" s="1"/>
      <c r="J29" s="1"/>
      <c r="K29" s="1"/>
      <c r="L29" s="1"/>
      <c r="M29" s="1"/>
      <c r="N29" s="1"/>
    </row>
    <row r="30" spans="1:14" ht="15" customHeight="1">
      <c r="A30" s="16" t="s">
        <v>98</v>
      </c>
      <c r="B30" s="14">
        <v>0</v>
      </c>
      <c r="C30" s="23"/>
      <c r="D30" s="19"/>
      <c r="E30" s="23">
        <v>0</v>
      </c>
      <c r="F30" s="1"/>
      <c r="G30" s="1"/>
      <c r="H30" s="1"/>
      <c r="I30" s="1"/>
      <c r="J30" s="1"/>
      <c r="K30" s="1"/>
      <c r="L30" s="1"/>
      <c r="M30" s="1"/>
      <c r="N30" s="1"/>
    </row>
    <row r="31" spans="1:14" ht="28.5" customHeight="1" hidden="1">
      <c r="A31" s="16" t="s">
        <v>89</v>
      </c>
      <c r="B31" s="14"/>
      <c r="C31" s="23"/>
      <c r="D31" s="19"/>
      <c r="E31" s="23">
        <f>B31+C31+D31</f>
        <v>0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 ht="35.25" customHeight="1" hidden="1">
      <c r="A32" s="16"/>
      <c r="B32" s="14"/>
      <c r="C32" s="23"/>
      <c r="D32" s="19"/>
      <c r="E32" s="23"/>
      <c r="F32" s="1"/>
      <c r="G32" s="1"/>
      <c r="H32" s="1"/>
      <c r="I32" s="1"/>
      <c r="J32" s="1"/>
      <c r="K32" s="1"/>
      <c r="L32" s="1"/>
      <c r="M32" s="1"/>
      <c r="N32" s="1"/>
    </row>
    <row r="33" spans="1:14" ht="14.25" customHeight="1">
      <c r="A33" s="16" t="s">
        <v>88</v>
      </c>
      <c r="B33" s="14">
        <v>0</v>
      </c>
      <c r="C33" s="23"/>
      <c r="D33" s="19"/>
      <c r="E33" s="23">
        <v>0</v>
      </c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6" t="s">
        <v>19</v>
      </c>
      <c r="B34" s="14">
        <v>0</v>
      </c>
      <c r="C34" s="23"/>
      <c r="D34" s="12"/>
      <c r="E34" s="23">
        <v>0</v>
      </c>
      <c r="F34" s="1"/>
      <c r="G34" s="1"/>
      <c r="H34" s="1"/>
      <c r="I34" s="1"/>
      <c r="J34" s="1"/>
      <c r="K34" s="1"/>
      <c r="L34" s="1"/>
      <c r="M34" s="1"/>
      <c r="N34" s="1"/>
    </row>
    <row r="35" spans="1:14" ht="15.75" hidden="1">
      <c r="A35" s="16"/>
      <c r="B35" s="14"/>
      <c r="C35" s="11"/>
      <c r="D35" s="12"/>
      <c r="E35" s="11">
        <f aca="true" t="shared" si="0" ref="E35:E41">B35+C35+D35</f>
        <v>0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ht="15.75" hidden="1">
      <c r="A36" s="16"/>
      <c r="B36" s="14"/>
      <c r="C36" s="11"/>
      <c r="D36" s="12"/>
      <c r="E36" s="11">
        <f t="shared" si="0"/>
        <v>0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 ht="15.75" hidden="1">
      <c r="A37" s="16" t="s">
        <v>17</v>
      </c>
      <c r="B37" s="14"/>
      <c r="C37" s="11"/>
      <c r="D37" s="12"/>
      <c r="E37" s="11">
        <f t="shared" si="0"/>
        <v>0</v>
      </c>
      <c r="F37" s="1"/>
      <c r="G37" s="1"/>
      <c r="H37" s="1"/>
      <c r="I37" s="1"/>
      <c r="J37" s="1"/>
      <c r="K37" s="1"/>
      <c r="L37" s="1"/>
      <c r="M37" s="1"/>
      <c r="N37" s="1"/>
    </row>
    <row r="38" spans="1:14" ht="15.75" hidden="1">
      <c r="A38" s="16"/>
      <c r="B38" s="14"/>
      <c r="C38" s="11"/>
      <c r="D38" s="12"/>
      <c r="E38" s="11">
        <f t="shared" si="0"/>
        <v>0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5.75" hidden="1">
      <c r="A39" s="16" t="s">
        <v>63</v>
      </c>
      <c r="B39" s="14"/>
      <c r="C39" s="11"/>
      <c r="D39" s="12"/>
      <c r="E39" s="11">
        <f t="shared" si="0"/>
        <v>0</v>
      </c>
      <c r="F39" s="1"/>
      <c r="G39" s="1"/>
      <c r="H39" s="1"/>
      <c r="I39" s="1"/>
      <c r="J39" s="1"/>
      <c r="K39" s="1"/>
      <c r="L39" s="1"/>
      <c r="M39" s="1"/>
      <c r="N39" s="1"/>
    </row>
    <row r="40" spans="1:14" ht="15.75" hidden="1">
      <c r="A40" s="16" t="s">
        <v>18</v>
      </c>
      <c r="B40" s="14"/>
      <c r="C40" s="11"/>
      <c r="D40" s="12"/>
      <c r="E40" s="11">
        <f t="shared" si="0"/>
        <v>0</v>
      </c>
      <c r="F40" s="1"/>
      <c r="G40" s="1"/>
      <c r="H40" s="1"/>
      <c r="I40" s="1"/>
      <c r="J40" s="1"/>
      <c r="K40" s="1"/>
      <c r="L40" s="1"/>
      <c r="M40" s="1"/>
      <c r="N40" s="1"/>
    </row>
    <row r="41" spans="1:14" ht="15.75" hidden="1">
      <c r="A41" s="16" t="s">
        <v>16</v>
      </c>
      <c r="B41" s="14"/>
      <c r="C41" s="11"/>
      <c r="D41" s="12"/>
      <c r="E41" s="11">
        <f t="shared" si="0"/>
        <v>0</v>
      </c>
      <c r="F41" s="1"/>
      <c r="G41" s="1"/>
      <c r="H41" s="1"/>
      <c r="I41" s="1"/>
      <c r="J41" s="1"/>
      <c r="K41" s="1"/>
      <c r="L41" s="1"/>
      <c r="M41" s="1"/>
      <c r="N41" s="1"/>
    </row>
    <row r="42" spans="1:14" ht="15.75" hidden="1">
      <c r="A42" s="16"/>
      <c r="B42" s="14"/>
      <c r="C42" s="11"/>
      <c r="D42" s="12"/>
      <c r="E42" s="23"/>
      <c r="F42" s="1"/>
      <c r="G42" s="1"/>
      <c r="H42" s="1"/>
      <c r="I42" s="1"/>
      <c r="J42" s="1"/>
      <c r="K42" s="1"/>
      <c r="L42" s="1"/>
      <c r="M42" s="1"/>
      <c r="N42" s="1"/>
    </row>
    <row r="43" spans="1:14" ht="15.75">
      <c r="A43" s="16" t="s">
        <v>103</v>
      </c>
      <c r="B43" s="14">
        <v>0</v>
      </c>
      <c r="C43" s="11"/>
      <c r="D43" s="12"/>
      <c r="E43" s="23">
        <v>723</v>
      </c>
      <c r="F43" s="1"/>
      <c r="G43" s="1"/>
      <c r="H43" s="1"/>
      <c r="I43" s="1"/>
      <c r="J43" s="1"/>
      <c r="K43" s="1"/>
      <c r="L43" s="1"/>
      <c r="M43" s="1"/>
      <c r="N43" s="1"/>
    </row>
    <row r="44" spans="1:14" ht="15.75">
      <c r="A44" s="16" t="s">
        <v>104</v>
      </c>
      <c r="B44" s="14">
        <v>0</v>
      </c>
      <c r="C44" s="11"/>
      <c r="D44" s="12"/>
      <c r="E44" s="23">
        <v>0</v>
      </c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6" t="s">
        <v>94</v>
      </c>
      <c r="B45" s="14">
        <v>0</v>
      </c>
      <c r="C45" s="11"/>
      <c r="D45" s="12"/>
      <c r="E45" s="23">
        <v>0</v>
      </c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6" t="s">
        <v>93</v>
      </c>
      <c r="B46" s="14">
        <v>0</v>
      </c>
      <c r="C46" s="11"/>
      <c r="D46" s="12"/>
      <c r="E46" s="23">
        <v>0</v>
      </c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6" t="s">
        <v>92</v>
      </c>
      <c r="B47" s="14">
        <v>0</v>
      </c>
      <c r="C47" s="11"/>
      <c r="D47" s="12"/>
      <c r="E47" s="23">
        <v>5691</v>
      </c>
      <c r="F47" s="1"/>
      <c r="G47" s="1"/>
      <c r="H47" s="1"/>
      <c r="I47" s="1"/>
      <c r="J47" s="1"/>
      <c r="K47" s="1"/>
      <c r="L47" s="1"/>
      <c r="M47" s="1"/>
      <c r="N47" s="1"/>
    </row>
    <row r="48" spans="1:14" ht="15.75" customHeight="1" hidden="1">
      <c r="A48" s="16"/>
      <c r="B48" s="14"/>
      <c r="C48" s="11"/>
      <c r="D48" s="12"/>
      <c r="E48" s="23"/>
      <c r="F48" s="1"/>
      <c r="G48" s="1"/>
      <c r="H48" s="1"/>
      <c r="I48" s="1"/>
      <c r="J48" s="1"/>
      <c r="K48" s="1"/>
      <c r="L48" s="1"/>
      <c r="M48" s="1"/>
      <c r="N48" s="1"/>
    </row>
    <row r="49" spans="1:14" ht="15.75">
      <c r="A49" s="16" t="s">
        <v>107</v>
      </c>
      <c r="B49" s="14">
        <v>0</v>
      </c>
      <c r="C49" s="11"/>
      <c r="D49" s="12"/>
      <c r="E49" s="23">
        <v>0</v>
      </c>
      <c r="F49" s="1"/>
      <c r="G49" s="1"/>
      <c r="H49" s="1"/>
      <c r="I49" s="1"/>
      <c r="J49" s="1"/>
      <c r="K49" s="1"/>
      <c r="L49" s="1"/>
      <c r="M49" s="1"/>
      <c r="N49" s="1"/>
    </row>
    <row r="50" spans="1:14" ht="30.75">
      <c r="A50" s="16" t="s">
        <v>121</v>
      </c>
      <c r="B50" s="14">
        <v>0</v>
      </c>
      <c r="C50" s="11"/>
      <c r="D50" s="12"/>
      <c r="E50" s="23">
        <v>2600</v>
      </c>
      <c r="F50" s="1"/>
      <c r="G50" s="1"/>
      <c r="H50" s="1"/>
      <c r="I50" s="1"/>
      <c r="J50" s="1"/>
      <c r="K50" s="1"/>
      <c r="L50" s="1"/>
      <c r="M50" s="1"/>
      <c r="N50" s="1"/>
    </row>
    <row r="51" spans="1:14" ht="14.25" customHeight="1">
      <c r="A51" s="16" t="s">
        <v>112</v>
      </c>
      <c r="B51" s="14">
        <v>0</v>
      </c>
      <c r="C51" s="11"/>
      <c r="D51" s="12"/>
      <c r="E51" s="23">
        <v>0</v>
      </c>
      <c r="F51" s="1"/>
      <c r="G51" s="1"/>
      <c r="H51" s="1"/>
      <c r="I51" s="1"/>
      <c r="J51" s="1"/>
      <c r="K51" s="1"/>
      <c r="L51" s="1"/>
      <c r="M51" s="1"/>
      <c r="N51" s="1"/>
    </row>
    <row r="52" spans="1:14" s="8" customFormat="1" ht="15.75">
      <c r="A52" s="17" t="s">
        <v>1</v>
      </c>
      <c r="B52" s="13">
        <f>B53+B54+B59+B60+B63+B64+B65+B66+B74+B83+B88+B86+B87</f>
        <v>0</v>
      </c>
      <c r="C52" s="13"/>
      <c r="D52" s="13"/>
      <c r="E52" s="13">
        <f>E53+E54+E59+E60+E63+E64+E65+E66+E74+E83+E88+E86+E87</f>
        <v>19847.66</v>
      </c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7.25" customHeight="1">
      <c r="A53" s="16" t="s">
        <v>20</v>
      </c>
      <c r="B53" s="14">
        <v>0</v>
      </c>
      <c r="C53" s="23"/>
      <c r="D53" s="19"/>
      <c r="E53" s="23">
        <v>0</v>
      </c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5">
      <c r="A54" s="16" t="s">
        <v>21</v>
      </c>
      <c r="B54" s="14">
        <v>0</v>
      </c>
      <c r="C54" s="23"/>
      <c r="D54" s="19"/>
      <c r="E54" s="23">
        <v>5440</v>
      </c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5" hidden="1">
      <c r="A55" s="16" t="s">
        <v>22</v>
      </c>
      <c r="B55" s="14">
        <v>0</v>
      </c>
      <c r="C55" s="23"/>
      <c r="D55" s="19"/>
      <c r="E55" s="23">
        <f>B55+C55+D55</f>
        <v>0</v>
      </c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5" hidden="1">
      <c r="A56" s="16"/>
      <c r="B56" s="14"/>
      <c r="C56" s="23"/>
      <c r="D56" s="19"/>
      <c r="E56" s="23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5" hidden="1">
      <c r="A57" s="16" t="s">
        <v>24</v>
      </c>
      <c r="B57" s="14"/>
      <c r="C57" s="23"/>
      <c r="D57" s="19"/>
      <c r="E57" s="23">
        <f>B57+C57+D57</f>
        <v>0</v>
      </c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30" hidden="1">
      <c r="A58" s="16" t="s">
        <v>67</v>
      </c>
      <c r="B58" s="14"/>
      <c r="C58" s="23"/>
      <c r="D58" s="19"/>
      <c r="E58" s="23">
        <f>B58+C58+D58</f>
        <v>0</v>
      </c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5">
      <c r="A59" s="16" t="s">
        <v>31</v>
      </c>
      <c r="B59" s="14">
        <v>0</v>
      </c>
      <c r="C59" s="23"/>
      <c r="D59" s="19"/>
      <c r="E59" s="23">
        <v>4547.66</v>
      </c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.75" customHeight="1">
      <c r="A60" s="16" t="s">
        <v>32</v>
      </c>
      <c r="B60" s="14">
        <v>0</v>
      </c>
      <c r="C60" s="23"/>
      <c r="D60" s="19"/>
      <c r="E60" s="23">
        <v>0</v>
      </c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5" hidden="1">
      <c r="A61" s="16" t="s">
        <v>76</v>
      </c>
      <c r="B61" s="14"/>
      <c r="C61" s="23"/>
      <c r="D61" s="19"/>
      <c r="E61" s="23">
        <f>B61+C61+D61</f>
        <v>0</v>
      </c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5" hidden="1">
      <c r="A62" s="16" t="s">
        <v>7</v>
      </c>
      <c r="B62" s="14"/>
      <c r="C62" s="23"/>
      <c r="D62" s="19"/>
      <c r="E62" s="23">
        <f>B62+C62+D62</f>
        <v>0</v>
      </c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5">
      <c r="A63" s="16" t="s">
        <v>25</v>
      </c>
      <c r="B63" s="14">
        <v>0</v>
      </c>
      <c r="C63" s="23"/>
      <c r="D63" s="19"/>
      <c r="E63" s="23">
        <v>0</v>
      </c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5.75" customHeight="1">
      <c r="A64" s="16" t="s">
        <v>33</v>
      </c>
      <c r="B64" s="14">
        <v>0</v>
      </c>
      <c r="C64" s="23"/>
      <c r="D64" s="19"/>
      <c r="E64" s="23">
        <v>0</v>
      </c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5">
      <c r="A65" s="16" t="s">
        <v>34</v>
      </c>
      <c r="B65" s="14">
        <v>0</v>
      </c>
      <c r="C65" s="23"/>
      <c r="D65" s="19"/>
      <c r="E65" s="23">
        <v>0</v>
      </c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5" customHeight="1">
      <c r="A66" s="16" t="s">
        <v>54</v>
      </c>
      <c r="B66" s="14">
        <v>0</v>
      </c>
      <c r="C66" s="23"/>
      <c r="D66" s="19"/>
      <c r="E66" s="23">
        <v>0</v>
      </c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5" hidden="1">
      <c r="A67" s="16" t="s">
        <v>55</v>
      </c>
      <c r="B67" s="14"/>
      <c r="C67" s="23"/>
      <c r="D67" s="19"/>
      <c r="E67" s="23">
        <f>B67+C67+D67</f>
        <v>0</v>
      </c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5" hidden="1">
      <c r="A68" s="16" t="s">
        <v>57</v>
      </c>
      <c r="B68" s="14"/>
      <c r="C68" s="23"/>
      <c r="D68" s="19"/>
      <c r="E68" s="23">
        <f>B68+C68+D68</f>
        <v>0</v>
      </c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5" hidden="1">
      <c r="A69" s="16"/>
      <c r="B69" s="14"/>
      <c r="C69" s="23"/>
      <c r="D69" s="19"/>
      <c r="E69" s="23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5" hidden="1">
      <c r="A70" s="16" t="s">
        <v>56</v>
      </c>
      <c r="B70" s="14"/>
      <c r="C70" s="23"/>
      <c r="D70" s="19"/>
      <c r="E70" s="23">
        <f>B70+C70+D70</f>
        <v>0</v>
      </c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5" hidden="1">
      <c r="A71" s="16" t="s">
        <v>64</v>
      </c>
      <c r="B71" s="14"/>
      <c r="C71" s="23"/>
      <c r="D71" s="19"/>
      <c r="E71" s="23">
        <f>B71+C71+D71</f>
        <v>0</v>
      </c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5" hidden="1">
      <c r="A72" s="16" t="s">
        <v>65</v>
      </c>
      <c r="B72" s="14"/>
      <c r="C72" s="23"/>
      <c r="D72" s="19"/>
      <c r="E72" s="23">
        <f>B72+C72+D72</f>
        <v>0</v>
      </c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5" hidden="1">
      <c r="A73" s="16"/>
      <c r="B73" s="14"/>
      <c r="C73" s="23"/>
      <c r="D73" s="19"/>
      <c r="E73" s="23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7.25" customHeight="1">
      <c r="A74" s="16" t="s">
        <v>95</v>
      </c>
      <c r="B74" s="14">
        <v>0</v>
      </c>
      <c r="C74" s="23"/>
      <c r="D74" s="19"/>
      <c r="E74" s="23">
        <v>1860</v>
      </c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30" hidden="1">
      <c r="A75" s="16" t="s">
        <v>66</v>
      </c>
      <c r="B75" s="14"/>
      <c r="C75" s="23"/>
      <c r="D75" s="19"/>
      <c r="E75" s="23">
        <f aca="true" t="shared" si="1" ref="E75:E82">B75+C75+D75</f>
        <v>0</v>
      </c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5" hidden="1">
      <c r="A76" s="16" t="s">
        <v>71</v>
      </c>
      <c r="B76" s="14"/>
      <c r="C76" s="23"/>
      <c r="D76" s="19"/>
      <c r="E76" s="23">
        <f t="shared" si="1"/>
        <v>0</v>
      </c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5" hidden="1">
      <c r="A77" s="16"/>
      <c r="B77" s="14"/>
      <c r="C77" s="23"/>
      <c r="D77" s="19"/>
      <c r="E77" s="23">
        <f t="shared" si="1"/>
        <v>0</v>
      </c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5" hidden="1">
      <c r="A78" s="16" t="s">
        <v>58</v>
      </c>
      <c r="B78" s="14"/>
      <c r="C78" s="23"/>
      <c r="D78" s="19"/>
      <c r="E78" s="23">
        <f t="shared" si="1"/>
        <v>0</v>
      </c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5" hidden="1">
      <c r="A79" s="16" t="s">
        <v>73</v>
      </c>
      <c r="B79" s="14"/>
      <c r="C79" s="23"/>
      <c r="D79" s="19"/>
      <c r="E79" s="23">
        <f t="shared" si="1"/>
        <v>0</v>
      </c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5" hidden="1">
      <c r="A80" s="16" t="s">
        <v>74</v>
      </c>
      <c r="B80" s="14"/>
      <c r="C80" s="23"/>
      <c r="D80" s="19"/>
      <c r="E80" s="23">
        <f t="shared" si="1"/>
        <v>0</v>
      </c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5" hidden="1">
      <c r="A81" s="16" t="s">
        <v>75</v>
      </c>
      <c r="B81" s="14"/>
      <c r="C81" s="23"/>
      <c r="D81" s="19"/>
      <c r="E81" s="23">
        <f t="shared" si="1"/>
        <v>0</v>
      </c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5" hidden="1">
      <c r="A82" s="16" t="s">
        <v>23</v>
      </c>
      <c r="B82" s="14"/>
      <c r="C82" s="23"/>
      <c r="D82" s="19"/>
      <c r="E82" s="23">
        <f t="shared" si="1"/>
        <v>0</v>
      </c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4.25" customHeight="1" hidden="1">
      <c r="A83" s="16"/>
      <c r="B83" s="14"/>
      <c r="C83" s="23"/>
      <c r="D83" s="19"/>
      <c r="E83" s="23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5" hidden="1">
      <c r="A84" s="16"/>
      <c r="B84" s="14"/>
      <c r="C84" s="23"/>
      <c r="D84" s="19"/>
      <c r="E84" s="23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5" hidden="1">
      <c r="A85" s="16"/>
      <c r="B85" s="14"/>
      <c r="C85" s="23"/>
      <c r="D85" s="19"/>
      <c r="E85" s="23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5" hidden="1">
      <c r="A86" s="16"/>
      <c r="B86" s="14"/>
      <c r="C86" s="23"/>
      <c r="D86" s="19"/>
      <c r="E86" s="23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5">
      <c r="A87" s="16" t="s">
        <v>116</v>
      </c>
      <c r="B87" s="14">
        <v>0</v>
      </c>
      <c r="C87" s="23"/>
      <c r="D87" s="19"/>
      <c r="E87" s="23">
        <v>8000</v>
      </c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7.25" customHeight="1">
      <c r="A88" s="16" t="s">
        <v>35</v>
      </c>
      <c r="B88" s="14">
        <v>0</v>
      </c>
      <c r="C88" s="23"/>
      <c r="D88" s="19"/>
      <c r="E88" s="23">
        <v>0</v>
      </c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5" hidden="1">
      <c r="A89" s="16"/>
      <c r="B89" s="14"/>
      <c r="C89" s="23"/>
      <c r="D89" s="19"/>
      <c r="E89" s="23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5" hidden="1">
      <c r="A90" s="16"/>
      <c r="B90" s="14"/>
      <c r="C90" s="23"/>
      <c r="D90" s="19"/>
      <c r="E90" s="23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5" hidden="1">
      <c r="A91" s="16"/>
      <c r="B91" s="14"/>
      <c r="C91" s="23"/>
      <c r="D91" s="19"/>
      <c r="E91" s="23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5" hidden="1">
      <c r="A92" s="16"/>
      <c r="B92" s="14"/>
      <c r="C92" s="23"/>
      <c r="D92" s="19"/>
      <c r="E92" s="23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5" hidden="1">
      <c r="A93" s="16"/>
      <c r="B93" s="14"/>
      <c r="C93" s="23"/>
      <c r="D93" s="19"/>
      <c r="E93" s="23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5" hidden="1">
      <c r="A94" s="16"/>
      <c r="B94" s="14"/>
      <c r="C94" s="23"/>
      <c r="D94" s="19"/>
      <c r="E94" s="23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5" hidden="1">
      <c r="A95" s="16"/>
      <c r="B95" s="14"/>
      <c r="C95" s="23"/>
      <c r="D95" s="19"/>
      <c r="E95" s="23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5" hidden="1">
      <c r="A96" s="16"/>
      <c r="B96" s="14"/>
      <c r="C96" s="23"/>
      <c r="D96" s="19"/>
      <c r="E96" s="23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5" hidden="1">
      <c r="A97" s="16"/>
      <c r="B97" s="14"/>
      <c r="C97" s="23"/>
      <c r="D97" s="19"/>
      <c r="E97" s="23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5" hidden="1">
      <c r="A98" s="16"/>
      <c r="B98" s="14"/>
      <c r="C98" s="23"/>
      <c r="D98" s="19"/>
      <c r="E98" s="23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5" hidden="1">
      <c r="A99" s="16"/>
      <c r="B99" s="14"/>
      <c r="C99" s="23"/>
      <c r="D99" s="19"/>
      <c r="E99" s="23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5" hidden="1">
      <c r="A100" s="16"/>
      <c r="B100" s="14"/>
      <c r="C100" s="23"/>
      <c r="D100" s="19"/>
      <c r="E100" s="23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5" customHeight="1" hidden="1">
      <c r="A101" s="16"/>
      <c r="B101" s="14"/>
      <c r="C101" s="23"/>
      <c r="D101" s="19"/>
      <c r="E101" s="23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5" hidden="1">
      <c r="A102" s="16"/>
      <c r="B102" s="14"/>
      <c r="C102" s="23"/>
      <c r="D102" s="19"/>
      <c r="E102" s="23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5" hidden="1">
      <c r="A103" s="16"/>
      <c r="B103" s="14"/>
      <c r="C103" s="23"/>
      <c r="D103" s="19"/>
      <c r="E103" s="23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5" hidden="1">
      <c r="A104" s="16"/>
      <c r="B104" s="14"/>
      <c r="C104" s="23"/>
      <c r="D104" s="19"/>
      <c r="E104" s="23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5" hidden="1">
      <c r="A105" s="16"/>
      <c r="B105" s="14"/>
      <c r="C105" s="23"/>
      <c r="D105" s="19"/>
      <c r="E105" s="23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5.75" hidden="1">
      <c r="A106" s="16" t="s">
        <v>72</v>
      </c>
      <c r="B106" s="14"/>
      <c r="C106" s="11"/>
      <c r="D106" s="19"/>
      <c r="E106" s="11">
        <f>B106+C106+D106</f>
        <v>0</v>
      </c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8" customFormat="1" ht="15.75" hidden="1">
      <c r="A107" s="15">
        <v>262</v>
      </c>
      <c r="B107" s="13"/>
      <c r="C107" s="11"/>
      <c r="D107" s="19"/>
      <c r="E107" s="11">
        <f>B107+C107+D107</f>
        <v>0</v>
      </c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8" customFormat="1" ht="15.75">
      <c r="A108" s="17" t="s">
        <v>26</v>
      </c>
      <c r="B108" s="13">
        <f>B109+B110+B111+B112+B113+B115+B117+B114</f>
        <v>6596.79</v>
      </c>
      <c r="C108" s="13"/>
      <c r="D108" s="13"/>
      <c r="E108" s="11">
        <f>E109+E110+E111+E112+E113+E115+E117+E114</f>
        <v>6596.79</v>
      </c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5" hidden="1">
      <c r="A109" s="16"/>
      <c r="B109" s="14"/>
      <c r="C109" s="23"/>
      <c r="D109" s="19"/>
      <c r="E109" s="23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5">
      <c r="A110" s="16" t="s">
        <v>27</v>
      </c>
      <c r="B110" s="14">
        <v>620</v>
      </c>
      <c r="C110" s="23"/>
      <c r="D110" s="19"/>
      <c r="E110" s="23">
        <v>620</v>
      </c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5">
      <c r="A111" s="16" t="s">
        <v>28</v>
      </c>
      <c r="B111" s="14">
        <v>5854</v>
      </c>
      <c r="C111" s="23"/>
      <c r="D111" s="19"/>
      <c r="E111" s="23">
        <v>5854</v>
      </c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5.75" customHeight="1">
      <c r="A112" s="16" t="s">
        <v>36</v>
      </c>
      <c r="B112" s="14">
        <v>122.79</v>
      </c>
      <c r="C112" s="23"/>
      <c r="D112" s="19"/>
      <c r="E112" s="23">
        <v>122.79</v>
      </c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5">
      <c r="A113" s="16" t="s">
        <v>96</v>
      </c>
      <c r="B113" s="14">
        <v>0</v>
      </c>
      <c r="C113" s="23"/>
      <c r="D113" s="19"/>
      <c r="E113" s="23">
        <v>0</v>
      </c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5">
      <c r="A114" s="16" t="s">
        <v>102</v>
      </c>
      <c r="B114" s="14">
        <v>0</v>
      </c>
      <c r="C114" s="23"/>
      <c r="D114" s="19"/>
      <c r="E114" s="23">
        <v>0</v>
      </c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5">
      <c r="A115" s="16" t="s">
        <v>29</v>
      </c>
      <c r="B115" s="14">
        <v>0</v>
      </c>
      <c r="C115" s="23"/>
      <c r="D115" s="19"/>
      <c r="E115" s="23">
        <v>0</v>
      </c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" hidden="1">
      <c r="A116" s="16" t="s">
        <v>30</v>
      </c>
      <c r="B116" s="14"/>
      <c r="C116" s="23"/>
      <c r="D116" s="19"/>
      <c r="E116" s="23">
        <f>B116+C116+D116</f>
        <v>0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">
      <c r="A117" s="16" t="s">
        <v>53</v>
      </c>
      <c r="B117" s="14">
        <v>0</v>
      </c>
      <c r="C117" s="23"/>
      <c r="D117" s="19"/>
      <c r="E117" s="23">
        <v>0</v>
      </c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.75" hidden="1">
      <c r="A118" s="16"/>
      <c r="B118" s="14"/>
      <c r="C118" s="11"/>
      <c r="D118" s="19"/>
      <c r="E118" s="11">
        <f aca="true" t="shared" si="2" ref="E118:E139">B118+C118+D118</f>
        <v>0</v>
      </c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5.75" hidden="1">
      <c r="A119" s="16"/>
      <c r="B119" s="14"/>
      <c r="C119" s="11"/>
      <c r="D119" s="19"/>
      <c r="E119" s="11">
        <f t="shared" si="2"/>
        <v>0</v>
      </c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5.75" hidden="1">
      <c r="A120" s="16"/>
      <c r="B120" s="14"/>
      <c r="C120" s="11"/>
      <c r="D120" s="19"/>
      <c r="E120" s="11">
        <f t="shared" si="2"/>
        <v>0</v>
      </c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5.75" hidden="1">
      <c r="A121" s="16"/>
      <c r="B121" s="14"/>
      <c r="C121" s="11"/>
      <c r="D121" s="19"/>
      <c r="E121" s="11">
        <f t="shared" si="2"/>
        <v>0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15.75" hidden="1">
      <c r="A122" s="16"/>
      <c r="B122" s="14"/>
      <c r="C122" s="11"/>
      <c r="D122" s="19"/>
      <c r="E122" s="11">
        <f t="shared" si="2"/>
        <v>0</v>
      </c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6" customFormat="1" ht="15.75" hidden="1">
      <c r="A123" s="16"/>
      <c r="B123" s="14"/>
      <c r="C123" s="11"/>
      <c r="D123" s="19"/>
      <c r="E123" s="11">
        <f t="shared" si="2"/>
        <v>0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8" customFormat="1" ht="15.75" hidden="1">
      <c r="A124" s="15" t="s">
        <v>4</v>
      </c>
      <c r="B124" s="13"/>
      <c r="C124" s="11"/>
      <c r="D124" s="19"/>
      <c r="E124" s="11">
        <f t="shared" si="2"/>
        <v>0</v>
      </c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6" customFormat="1" ht="15.75" hidden="1">
      <c r="A125" s="16" t="s">
        <v>37</v>
      </c>
      <c r="B125" s="14"/>
      <c r="C125" s="11"/>
      <c r="D125" s="19"/>
      <c r="E125" s="11">
        <f t="shared" si="2"/>
        <v>0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4" s="6" customFormat="1" ht="15.75" hidden="1">
      <c r="A126" s="16" t="s">
        <v>38</v>
      </c>
      <c r="B126" s="14"/>
      <c r="C126" s="11"/>
      <c r="D126" s="19"/>
      <c r="E126" s="11">
        <f t="shared" si="2"/>
        <v>0</v>
      </c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6" customFormat="1" ht="15.75" hidden="1">
      <c r="A127" s="16" t="s">
        <v>39</v>
      </c>
      <c r="B127" s="14"/>
      <c r="C127" s="11"/>
      <c r="D127" s="19"/>
      <c r="E127" s="11">
        <f t="shared" si="2"/>
        <v>0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6" customFormat="1" ht="15.75" hidden="1">
      <c r="A128" s="16" t="s">
        <v>40</v>
      </c>
      <c r="B128" s="14"/>
      <c r="C128" s="11"/>
      <c r="D128" s="19"/>
      <c r="E128" s="11">
        <f t="shared" si="2"/>
        <v>0</v>
      </c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6" customFormat="1" ht="15.75" hidden="1">
      <c r="A129" s="16" t="s">
        <v>42</v>
      </c>
      <c r="B129" s="14"/>
      <c r="C129" s="11"/>
      <c r="D129" s="19"/>
      <c r="E129" s="11">
        <f t="shared" si="2"/>
        <v>0</v>
      </c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6" customFormat="1" ht="15.75" hidden="1">
      <c r="A130" s="16" t="s">
        <v>43</v>
      </c>
      <c r="B130" s="14"/>
      <c r="C130" s="11"/>
      <c r="D130" s="19"/>
      <c r="E130" s="11">
        <f t="shared" si="2"/>
        <v>0</v>
      </c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6" customFormat="1" ht="15.75" hidden="1">
      <c r="A131" s="16" t="s">
        <v>41</v>
      </c>
      <c r="B131" s="14"/>
      <c r="C131" s="11"/>
      <c r="D131" s="19"/>
      <c r="E131" s="11">
        <f t="shared" si="2"/>
        <v>0</v>
      </c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30.75" hidden="1">
      <c r="A132" s="16" t="s">
        <v>70</v>
      </c>
      <c r="B132" s="14"/>
      <c r="C132" s="11"/>
      <c r="D132" s="19"/>
      <c r="E132" s="11">
        <f t="shared" si="2"/>
        <v>0</v>
      </c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6" customFormat="1" ht="15.75" hidden="1">
      <c r="A133" s="16" t="s">
        <v>77</v>
      </c>
      <c r="B133" s="14"/>
      <c r="C133" s="11"/>
      <c r="D133" s="19"/>
      <c r="E133" s="11">
        <f t="shared" si="2"/>
        <v>0</v>
      </c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6" customFormat="1" ht="15.75" hidden="1">
      <c r="A134" s="16" t="s">
        <v>78</v>
      </c>
      <c r="B134" s="14"/>
      <c r="C134" s="11"/>
      <c r="D134" s="19"/>
      <c r="E134" s="11">
        <f t="shared" si="2"/>
        <v>0</v>
      </c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6" customFormat="1" ht="15.75" hidden="1">
      <c r="A135" s="16" t="s">
        <v>79</v>
      </c>
      <c r="B135" s="14"/>
      <c r="C135" s="11"/>
      <c r="D135" s="19"/>
      <c r="E135" s="11">
        <f t="shared" si="2"/>
        <v>0</v>
      </c>
      <c r="F135" s="1"/>
      <c r="G135" s="1"/>
      <c r="H135" s="1"/>
      <c r="I135" s="1"/>
      <c r="J135" s="1"/>
      <c r="K135" s="1"/>
      <c r="L135" s="1"/>
      <c r="M135" s="1"/>
      <c r="N135" s="1"/>
    </row>
    <row r="136" spans="1:14" s="6" customFormat="1" ht="15.75" hidden="1">
      <c r="A136" s="16" t="s">
        <v>80</v>
      </c>
      <c r="B136" s="14"/>
      <c r="C136" s="11"/>
      <c r="D136" s="19"/>
      <c r="E136" s="11">
        <f t="shared" si="2"/>
        <v>0</v>
      </c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5.75" hidden="1">
      <c r="A137" s="16" t="s">
        <v>81</v>
      </c>
      <c r="B137" s="14"/>
      <c r="C137" s="11"/>
      <c r="D137" s="19"/>
      <c r="E137" s="11">
        <f t="shared" si="2"/>
        <v>0</v>
      </c>
      <c r="F137" s="1"/>
      <c r="G137" s="1"/>
      <c r="H137" s="1"/>
      <c r="I137" s="1"/>
      <c r="J137" s="1"/>
      <c r="K137" s="1"/>
      <c r="L137" s="1"/>
      <c r="M137" s="1"/>
      <c r="N137" s="1"/>
    </row>
    <row r="138" spans="1:14" s="6" customFormat="1" ht="15.75" hidden="1">
      <c r="A138" s="16"/>
      <c r="B138" s="14"/>
      <c r="C138" s="11"/>
      <c r="D138" s="19"/>
      <c r="E138" s="11">
        <f t="shared" si="2"/>
        <v>0</v>
      </c>
      <c r="F138" s="1"/>
      <c r="G138" s="1"/>
      <c r="H138" s="1"/>
      <c r="I138" s="1"/>
      <c r="J138" s="1"/>
      <c r="K138" s="1"/>
      <c r="L138" s="1"/>
      <c r="M138" s="1"/>
      <c r="N138" s="1"/>
    </row>
    <row r="139" spans="1:14" s="6" customFormat="1" ht="15.75" hidden="1">
      <c r="A139" s="16"/>
      <c r="B139" s="14"/>
      <c r="C139" s="11"/>
      <c r="D139" s="19"/>
      <c r="E139" s="11">
        <f t="shared" si="2"/>
        <v>0</v>
      </c>
      <c r="F139" s="1"/>
      <c r="G139" s="1"/>
      <c r="H139" s="1"/>
      <c r="I139" s="1"/>
      <c r="J139" s="1"/>
      <c r="K139" s="1"/>
      <c r="L139" s="1"/>
      <c r="M139" s="1"/>
      <c r="N139" s="1"/>
    </row>
    <row r="140" spans="1:14" s="6" customFormat="1" ht="15.75" hidden="1">
      <c r="A140" s="17"/>
      <c r="B140" s="24"/>
      <c r="C140" s="11"/>
      <c r="D140" s="25"/>
      <c r="E140" s="28"/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6" customFormat="1" ht="15.75" hidden="1">
      <c r="A141" s="16"/>
      <c r="B141" s="14"/>
      <c r="C141" s="26"/>
      <c r="D141" s="27"/>
      <c r="E141" s="23"/>
      <c r="F141" s="1"/>
      <c r="G141" s="1"/>
      <c r="H141" s="1"/>
      <c r="I141" s="1"/>
      <c r="J141" s="1"/>
      <c r="K141" s="1"/>
      <c r="L141" s="1"/>
      <c r="M141" s="1"/>
      <c r="N141" s="1"/>
    </row>
    <row r="142" spans="1:14" s="6" customFormat="1" ht="15.75">
      <c r="A142" s="17" t="s">
        <v>108</v>
      </c>
      <c r="B142" s="13">
        <f>B143+B144+B146+B145</f>
        <v>0</v>
      </c>
      <c r="C142" s="13"/>
      <c r="D142" s="13"/>
      <c r="E142" s="13">
        <f>E143+E144+E146+E145</f>
        <v>72145.2</v>
      </c>
      <c r="F142" s="1"/>
      <c r="G142" s="1"/>
      <c r="H142" s="1"/>
      <c r="I142" s="1"/>
      <c r="J142" s="1"/>
      <c r="K142" s="1"/>
      <c r="L142" s="1"/>
      <c r="M142" s="1"/>
      <c r="N142" s="1"/>
    </row>
    <row r="143" spans="1:14" s="6" customFormat="1" ht="15" hidden="1">
      <c r="A143" s="16" t="s">
        <v>109</v>
      </c>
      <c r="B143" s="14">
        <v>0</v>
      </c>
      <c r="C143" s="14"/>
      <c r="D143" s="14"/>
      <c r="E143" s="22">
        <v>0</v>
      </c>
      <c r="F143" s="1"/>
      <c r="G143" s="1"/>
      <c r="H143" s="1"/>
      <c r="I143" s="1"/>
      <c r="J143" s="1"/>
      <c r="K143" s="1"/>
      <c r="L143" s="1"/>
      <c r="M143" s="1"/>
      <c r="N143" s="1"/>
    </row>
    <row r="144" spans="1:14" s="6" customFormat="1" ht="15" hidden="1">
      <c r="A144" s="16" t="s">
        <v>110</v>
      </c>
      <c r="B144" s="14">
        <v>0</v>
      </c>
      <c r="C144" s="14"/>
      <c r="D144" s="14"/>
      <c r="E144" s="22">
        <v>0</v>
      </c>
      <c r="F144" s="1"/>
      <c r="G144" s="1"/>
      <c r="H144" s="1"/>
      <c r="I144" s="1"/>
      <c r="J144" s="1"/>
      <c r="K144" s="1"/>
      <c r="L144" s="1"/>
      <c r="M144" s="1"/>
      <c r="N144" s="1"/>
    </row>
    <row r="145" spans="1:14" s="6" customFormat="1" ht="15" hidden="1">
      <c r="A145" s="16" t="s">
        <v>113</v>
      </c>
      <c r="B145" s="14">
        <v>0</v>
      </c>
      <c r="C145" s="14"/>
      <c r="D145" s="14"/>
      <c r="E145" s="22">
        <v>0</v>
      </c>
      <c r="F145" s="1"/>
      <c r="G145" s="1"/>
      <c r="H145" s="1"/>
      <c r="I145" s="1"/>
      <c r="J145" s="1"/>
      <c r="K145" s="1"/>
      <c r="L145" s="1"/>
      <c r="M145" s="1"/>
      <c r="N145" s="1"/>
    </row>
    <row r="146" spans="1:14" s="6" customFormat="1" ht="15">
      <c r="A146" s="16" t="s">
        <v>117</v>
      </c>
      <c r="B146" s="14">
        <v>0</v>
      </c>
      <c r="C146" s="14"/>
      <c r="D146" s="14"/>
      <c r="E146" s="22">
        <v>72145.2</v>
      </c>
      <c r="F146" s="1"/>
      <c r="G146" s="1"/>
      <c r="H146" s="1"/>
      <c r="I146" s="1"/>
      <c r="J146" s="1"/>
      <c r="K146" s="1"/>
      <c r="L146" s="1"/>
      <c r="M146" s="1"/>
      <c r="N146" s="1"/>
    </row>
    <row r="147" spans="1:14" s="8" customFormat="1" ht="15.75">
      <c r="A147" s="17" t="s">
        <v>2</v>
      </c>
      <c r="B147" s="13">
        <f>B148+B149+B150+B154+B157+B160+B161+B158+B159</f>
        <v>31412.5</v>
      </c>
      <c r="C147" s="13"/>
      <c r="D147" s="13"/>
      <c r="E147" s="13">
        <f>E148+E149+E150+E154+E157+E160+E161+E158+E159</f>
        <v>132051.31</v>
      </c>
      <c r="F147" s="1"/>
      <c r="G147" s="1"/>
      <c r="H147" s="1"/>
      <c r="I147" s="1"/>
      <c r="J147" s="1"/>
      <c r="K147" s="1"/>
      <c r="L147" s="1"/>
      <c r="M147" s="1"/>
      <c r="N147" s="1"/>
    </row>
    <row r="148" spans="1:14" s="8" customFormat="1" ht="15">
      <c r="A148" s="30" t="s">
        <v>105</v>
      </c>
      <c r="B148" s="29">
        <v>315</v>
      </c>
      <c r="C148" s="29"/>
      <c r="D148" s="29"/>
      <c r="E148" s="23">
        <v>315</v>
      </c>
      <c r="F148" s="1"/>
      <c r="G148" s="1"/>
      <c r="H148" s="1"/>
      <c r="I148" s="1"/>
      <c r="J148" s="1"/>
      <c r="K148" s="1"/>
      <c r="L148" s="1"/>
      <c r="M148" s="1"/>
      <c r="N148" s="1"/>
    </row>
    <row r="149" spans="1:14" s="8" customFormat="1" ht="15">
      <c r="A149" s="30" t="s">
        <v>111</v>
      </c>
      <c r="B149" s="29">
        <v>0</v>
      </c>
      <c r="C149" s="29"/>
      <c r="D149" s="29"/>
      <c r="E149" s="23">
        <v>0</v>
      </c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">
      <c r="A150" s="16" t="s">
        <v>44</v>
      </c>
      <c r="B150" s="14">
        <v>26097.5</v>
      </c>
      <c r="C150" s="23"/>
      <c r="D150" s="19"/>
      <c r="E150" s="23">
        <v>42230.5</v>
      </c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" hidden="1">
      <c r="A151" s="16" t="s">
        <v>85</v>
      </c>
      <c r="B151" s="14"/>
      <c r="C151" s="23"/>
      <c r="D151" s="19"/>
      <c r="E151" s="23">
        <f>B151+C151+D151</f>
        <v>0</v>
      </c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" hidden="1">
      <c r="A152" s="16" t="s">
        <v>97</v>
      </c>
      <c r="B152" s="14"/>
      <c r="C152" s="23"/>
      <c r="D152" s="19"/>
      <c r="E152" s="23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" hidden="1">
      <c r="A153" s="16" t="s">
        <v>45</v>
      </c>
      <c r="B153" s="14"/>
      <c r="C153" s="23"/>
      <c r="D153" s="19"/>
      <c r="E153" s="23">
        <f>B153+C153+D153</f>
        <v>0</v>
      </c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">
      <c r="A154" s="16" t="s">
        <v>106</v>
      </c>
      <c r="B154" s="14">
        <v>0</v>
      </c>
      <c r="C154" s="23"/>
      <c r="D154" s="19"/>
      <c r="E154" s="23">
        <v>0</v>
      </c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.75" customHeight="1" hidden="1">
      <c r="A155" s="16" t="s">
        <v>114</v>
      </c>
      <c r="B155" s="14">
        <v>0</v>
      </c>
      <c r="C155" s="23"/>
      <c r="D155" s="19"/>
      <c r="E155" s="23">
        <v>0</v>
      </c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 customHeight="1" hidden="1">
      <c r="A156" s="16" t="s">
        <v>115</v>
      </c>
      <c r="B156" s="14">
        <v>0</v>
      </c>
      <c r="C156" s="23"/>
      <c r="D156" s="19"/>
      <c r="E156" s="14">
        <v>0</v>
      </c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 customHeight="1">
      <c r="A157" s="16" t="s">
        <v>118</v>
      </c>
      <c r="B157" s="14">
        <v>0</v>
      </c>
      <c r="C157" s="23"/>
      <c r="D157" s="19"/>
      <c r="E157" s="14">
        <v>2187.22</v>
      </c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.75" customHeight="1">
      <c r="A158" s="16" t="s">
        <v>119</v>
      </c>
      <c r="B158" s="14">
        <v>0</v>
      </c>
      <c r="C158" s="23"/>
      <c r="D158" s="19"/>
      <c r="E158" s="14">
        <v>3875</v>
      </c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 customHeight="1">
      <c r="A159" s="16" t="s">
        <v>120</v>
      </c>
      <c r="B159" s="14">
        <v>0</v>
      </c>
      <c r="C159" s="23"/>
      <c r="D159" s="19"/>
      <c r="E159" s="14">
        <v>18864</v>
      </c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">
      <c r="A160" s="16" t="s">
        <v>47</v>
      </c>
      <c r="B160" s="14">
        <v>5000</v>
      </c>
      <c r="C160" s="23"/>
      <c r="D160" s="19"/>
      <c r="E160" s="23">
        <v>61604.59</v>
      </c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">
      <c r="A161" s="16" t="s">
        <v>46</v>
      </c>
      <c r="B161" s="14">
        <v>0</v>
      </c>
      <c r="C161" s="23"/>
      <c r="D161" s="19"/>
      <c r="E161" s="23">
        <v>2975</v>
      </c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23.25" customHeight="1" hidden="1">
      <c r="A162" s="16"/>
      <c r="B162" s="14"/>
      <c r="C162" s="23"/>
      <c r="D162" s="19"/>
      <c r="E162" s="23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" hidden="1">
      <c r="A163" s="16" t="s">
        <v>48</v>
      </c>
      <c r="B163" s="14"/>
      <c r="C163" s="23"/>
      <c r="D163" s="19"/>
      <c r="E163" s="23">
        <f aca="true" t="shared" si="3" ref="E163:E173">B163+C163+D163</f>
        <v>0</v>
      </c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" hidden="1">
      <c r="A164" s="16" t="s">
        <v>49</v>
      </c>
      <c r="B164" s="14"/>
      <c r="C164" s="23"/>
      <c r="D164" s="19"/>
      <c r="E164" s="23">
        <f t="shared" si="3"/>
        <v>0</v>
      </c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" hidden="1">
      <c r="A165" s="16" t="s">
        <v>40</v>
      </c>
      <c r="B165" s="14">
        <v>0</v>
      </c>
      <c r="C165" s="23"/>
      <c r="D165" s="19"/>
      <c r="E165" s="23">
        <f t="shared" si="3"/>
        <v>0</v>
      </c>
      <c r="F165" s="1"/>
      <c r="G165" s="1"/>
      <c r="H165" s="1"/>
      <c r="I165" s="1"/>
      <c r="J165" s="1"/>
      <c r="K165" s="1"/>
      <c r="L165" s="1"/>
      <c r="M165" s="1"/>
      <c r="N165" s="1"/>
    </row>
    <row r="166" spans="1:14" s="6" customFormat="1" ht="15.75" hidden="1">
      <c r="A166" s="16" t="s">
        <v>84</v>
      </c>
      <c r="B166" s="14"/>
      <c r="C166" s="11"/>
      <c r="D166" s="19"/>
      <c r="E166" s="11">
        <f t="shared" si="3"/>
        <v>0</v>
      </c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 hidden="1">
      <c r="A167" s="16" t="s">
        <v>50</v>
      </c>
      <c r="B167" s="14"/>
      <c r="C167" s="11"/>
      <c r="D167" s="19"/>
      <c r="E167" s="11">
        <f t="shared" si="3"/>
        <v>0</v>
      </c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 hidden="1">
      <c r="A168" s="16" t="s">
        <v>51</v>
      </c>
      <c r="B168" s="14"/>
      <c r="C168" s="11"/>
      <c r="D168" s="19"/>
      <c r="E168" s="11">
        <f t="shared" si="3"/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 hidden="1">
      <c r="A169" s="16" t="s">
        <v>52</v>
      </c>
      <c r="B169" s="14"/>
      <c r="C169" s="11"/>
      <c r="D169" s="19"/>
      <c r="E169" s="11">
        <f t="shared" si="3"/>
        <v>0</v>
      </c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 hidden="1">
      <c r="A170" s="16" t="s">
        <v>83</v>
      </c>
      <c r="B170" s="14"/>
      <c r="C170" s="11"/>
      <c r="D170" s="19"/>
      <c r="E170" s="11">
        <f t="shared" si="3"/>
        <v>0</v>
      </c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36.75" customHeight="1" hidden="1">
      <c r="A171" s="16" t="s">
        <v>82</v>
      </c>
      <c r="B171" s="14"/>
      <c r="C171" s="11"/>
      <c r="D171" s="19"/>
      <c r="E171" s="11">
        <f t="shared" si="3"/>
        <v>0</v>
      </c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75" hidden="1">
      <c r="A172" s="16" t="s">
        <v>68</v>
      </c>
      <c r="B172" s="14"/>
      <c r="C172" s="11"/>
      <c r="D172" s="19"/>
      <c r="E172" s="11">
        <f t="shared" si="3"/>
        <v>0</v>
      </c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.75" hidden="1">
      <c r="A173" s="16" t="s">
        <v>69</v>
      </c>
      <c r="B173" s="14"/>
      <c r="C173" s="11"/>
      <c r="D173" s="19"/>
      <c r="E173" s="11">
        <f t="shared" si="3"/>
        <v>0</v>
      </c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" hidden="1">
      <c r="A174" s="16"/>
      <c r="B174" s="14"/>
      <c r="C174" s="23"/>
      <c r="D174" s="19"/>
      <c r="E174" s="23"/>
      <c r="F174" s="1"/>
      <c r="G174" s="1"/>
      <c r="H174" s="1"/>
      <c r="I174" s="1"/>
      <c r="J174" s="1"/>
      <c r="K174" s="1"/>
      <c r="L174" s="1"/>
      <c r="M174" s="1"/>
      <c r="N174" s="1"/>
    </row>
    <row r="175" spans="1:14" s="8" customFormat="1" ht="19.5" customHeight="1">
      <c r="A175" s="17" t="s">
        <v>3</v>
      </c>
      <c r="B175" s="13">
        <f>B4+B9+B10+B12+B18+B52+B108+B147+B142</f>
        <v>260779.18000000002</v>
      </c>
      <c r="C175" s="13"/>
      <c r="D175" s="13"/>
      <c r="E175" s="13">
        <f>E4+E9+E10+E12+E18+E52+E108+E147+E140+E142</f>
        <v>1150249.57</v>
      </c>
      <c r="F175" s="1"/>
      <c r="G175" s="1"/>
      <c r="H175" s="1"/>
      <c r="I175" s="1"/>
      <c r="J175" s="1"/>
      <c r="K175" s="1"/>
      <c r="L175" s="1"/>
      <c r="M175" s="1"/>
      <c r="N175" s="1"/>
    </row>
    <row r="177" spans="1:4" ht="18">
      <c r="A177" s="32" t="s">
        <v>100</v>
      </c>
      <c r="B177" s="32"/>
      <c r="D177" s="2" t="s">
        <v>90</v>
      </c>
    </row>
    <row r="178" ht="18" hidden="1"/>
    <row r="179" spans="1:4" ht="18">
      <c r="A179" s="32" t="s">
        <v>101</v>
      </c>
      <c r="B179" s="32"/>
      <c r="D179" s="2" t="s">
        <v>91</v>
      </c>
    </row>
  </sheetData>
  <sheetProtection/>
  <mergeCells count="4">
    <mergeCell ref="A1:C1"/>
    <mergeCell ref="A177:B177"/>
    <mergeCell ref="A179:B179"/>
    <mergeCell ref="A2:E2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2017-05-12T10:39:46Z</cp:lastPrinted>
  <dcterms:created xsi:type="dcterms:W3CDTF">1996-10-08T23:32:33Z</dcterms:created>
  <dcterms:modified xsi:type="dcterms:W3CDTF">2017-05-12T10:40:01Z</dcterms:modified>
  <cp:category/>
  <cp:version/>
  <cp:contentType/>
  <cp:contentStatus/>
</cp:coreProperties>
</file>