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<sst xmlns="http://schemas.openxmlformats.org/spreadsheetml/2006/main" count="138" uniqueCount="136">
  <si>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</si>
  <si>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</si>
  <si>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</si>
  <si>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</si>
  <si>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</si>
  <si>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</si>
  <si>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</si>
  <si>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</si>
  <si>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</si>
  <si>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</si>
  <si>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</si>
  <si>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</si>
  <si>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</si>
  <si>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</si>
  <si>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</si>
  <si>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</si>
  <si>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</si>
  <si>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</si>
  <si>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</si>
  <si>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</si>
  <si>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</si>
  <si>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</si>
  <si>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</si>
  <si>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</si>
  <si>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</si>
  <si>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</si>
  <si>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</si>
  <si>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</si>
  <si>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</si>
  <si>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</si>
  <si>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</si>
  <si>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</si>
  <si>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</si>
  <si>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</si>
  <si>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</si>
  <si>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</si>
  <si>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</si>
  <si>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</si>
  <si>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</si>
  <si>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</si>
  <si>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</si>
  <si>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</si>
  <si>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</si>
  <si>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</si>
  <si>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</si>
  <si>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</si>
  <si>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</si>
  <si>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</si>
  <si>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</si>
  <si>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</si>
  <si>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</si>
  <si>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</si>
  <si>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</si>
  <si>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</si>
  <si>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</si>
  <si>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</si>
  <si>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</si>
  <si>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</si>
  <si>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</si>
  <si>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</si>
  <si>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</si>
  <si>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</si>
  <si>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</si>
  <si>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</si>
  <si>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</si>
  <si>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</si>
  <si>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</si>
  <si>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</si>
  <si>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</si>
  <si>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</si>
  <si>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</si>
  <si>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</si>
  <si>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</si>
  <si>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</si>
  <si>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</si>
  <si>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</si>
  <si>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</si>
  <si>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</si>
  <si>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</si>
  <si>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</si>
  <si>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</si>
  <si>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</si>
  <si>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</si>
  <si>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</si>
  <si>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</si>
  <si>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</si>
  <si>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</si>
  <si>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</si>
  <si>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</si>
  <si>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</si>
  <si>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</si>
  <si>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</si>
  <si>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</si>
  <si>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</si>
  <si>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</si>
  <si>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</si>
  <si>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</si>
  <si>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</si>
  <si>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</si>
  <si>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</si>
  <si>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</si>
  <si>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</si>
  <si>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</si>
  <si>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</si>
  <si>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</si>
  <si>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</si>
  <si>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</si>
  <si>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</si>
  <si>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</si>
  <si>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</si>
  <si>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</si>
  <si>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</si>
  <si>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</si>
  <si>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</si>
  <si>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</si>
  <si>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</si>
  <si>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</si>
  <si>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</si>
  <si>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</si>
  <si>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</si>
  <si>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</si>
  <si>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</si>
  <si>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</si>
  <si>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</si>
  <si>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компьютеры</t>
  </si>
  <si>
    <t>программное обеспечение</t>
  </si>
  <si>
    <t>образов.услуги учителей</t>
  </si>
  <si>
    <t>рабочие тетради</t>
  </si>
  <si>
    <t>медосмотр работников</t>
  </si>
  <si>
    <t>связь</t>
  </si>
  <si>
    <t>интернет</t>
  </si>
  <si>
    <t>Электронная школа</t>
  </si>
  <si>
    <t>комплектующие к компьютерам</t>
  </si>
  <si>
    <t>флешка</t>
  </si>
  <si>
    <t>Информация о расходовании средств  субвенции  бюджета за август 2018 год</t>
  </si>
  <si>
    <t>август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</si>
</sst>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8"/>
  <sheetViews>
    <sheetView tabSelected="1" zoomScaleSheetLayoutView="50" zoomScalePageLayoutView="0" workbookViewId="0" topLeftCell="A46">
      <selection activeCell="E8" sqref="E8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6" t="s">
        <v>134</v>
      </c>
      <c r="B6" s="36"/>
      <c r="C6" s="36"/>
      <c r="D6" s="36"/>
      <c r="E6" s="36"/>
      <c r="F6" s="36"/>
    </row>
    <row r="7" spans="1:6" ht="21.75" customHeight="1">
      <c r="A7" s="35" t="s">
        <v>117</v>
      </c>
      <c r="B7" s="35"/>
      <c r="C7" s="35"/>
      <c r="D7" s="35"/>
      <c r="E7" s="35"/>
      <c r="F7" s="35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135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</f>
        <v>200852.53</v>
      </c>
      <c r="F9" s="16">
        <f>F10+F11</f>
        <v>4891945.98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200852.53</v>
      </c>
      <c r="F10" s="28">
        <v>4861145.98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0</v>
      </c>
      <c r="F11" s="26">
        <v>30800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 t="s">
        <v>5</v>
      </c>
      <c r="B12" s="10"/>
      <c r="C12" s="19">
        <v>13300</v>
      </c>
      <c r="D12" s="19">
        <v>8100</v>
      </c>
      <c r="E12" s="23">
        <v>0</v>
      </c>
      <c r="F12" s="23">
        <v>600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7.25" customHeight="1">
      <c r="A13" s="9" t="s">
        <v>6</v>
      </c>
      <c r="B13" s="9"/>
      <c r="C13" s="20">
        <v>8200</v>
      </c>
      <c r="D13" s="24">
        <v>3200</v>
      </c>
      <c r="E13" s="22">
        <v>0</v>
      </c>
      <c r="F13" s="26">
        <v>600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20"/>
      <c r="D14" s="24"/>
      <c r="E14" s="22"/>
      <c r="F14" s="26"/>
      <c r="G14" s="1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213</v>
      </c>
      <c r="B15" s="10"/>
      <c r="C15" s="19">
        <v>198782.86</v>
      </c>
      <c r="D15" s="16">
        <v>516226.65</v>
      </c>
      <c r="E15" s="23">
        <v>71497.25</v>
      </c>
      <c r="F15" s="23">
        <v>1431600.55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221</v>
      </c>
      <c r="B16" s="10"/>
      <c r="C16" s="19">
        <v>2200</v>
      </c>
      <c r="D16" s="16">
        <v>1900</v>
      </c>
      <c r="E16" s="23">
        <f>E24+E23</f>
        <v>7501.12</v>
      </c>
      <c r="F16" s="23">
        <f>F23+F24</f>
        <v>52513.86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21" customHeight="1" hidden="1">
      <c r="A17" s="11" t="s">
        <v>7</v>
      </c>
      <c r="B17" s="11"/>
      <c r="C17" s="19">
        <f>C18+C19+C20+C21</f>
        <v>0</v>
      </c>
      <c r="D17" s="16"/>
      <c r="E17" s="21"/>
      <c r="F17" s="21"/>
      <c r="G17" s="1"/>
      <c r="H17" s="1"/>
      <c r="I17" s="1"/>
      <c r="J17" s="1"/>
      <c r="K17" s="1"/>
      <c r="L17" s="1"/>
      <c r="M17" s="1"/>
      <c r="N17" s="1"/>
      <c r="O17" s="1"/>
    </row>
    <row r="18" spans="1:15" ht="21" customHeight="1" hidden="1">
      <c r="A18" s="9" t="s">
        <v>8</v>
      </c>
      <c r="B18" s="9"/>
      <c r="C18" s="20"/>
      <c r="D18" s="16"/>
      <c r="E18" s="21"/>
      <c r="F18" s="21"/>
      <c r="G18" s="1"/>
      <c r="H18" s="1"/>
      <c r="I18" s="1"/>
      <c r="J18" s="1"/>
      <c r="K18" s="1"/>
      <c r="L18" s="1"/>
      <c r="M18" s="1"/>
      <c r="N18" s="1"/>
      <c r="O18" s="1"/>
    </row>
    <row r="19" spans="1:15" ht="21" customHeight="1" hidden="1">
      <c r="A19" s="9" t="s">
        <v>9</v>
      </c>
      <c r="B19" s="9"/>
      <c r="C19" s="20"/>
      <c r="D19" s="16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10</v>
      </c>
      <c r="B20" s="9"/>
      <c r="C20" s="20"/>
      <c r="D20" s="16"/>
      <c r="E20" s="21"/>
      <c r="F20" s="21"/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11</v>
      </c>
      <c r="B21" s="9"/>
      <c r="C21" s="20"/>
      <c r="D21" s="16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</row>
    <row r="22" spans="1:15" s="12" customFormat="1" ht="24" customHeight="1" hidden="1">
      <c r="A22" s="10">
        <v>224</v>
      </c>
      <c r="B22" s="10"/>
      <c r="C22" s="19"/>
      <c r="D22" s="16"/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24" customHeight="1">
      <c r="A23" s="30" t="s">
        <v>129</v>
      </c>
      <c r="B23" s="30"/>
      <c r="C23" s="31"/>
      <c r="D23" s="32"/>
      <c r="E23" s="33">
        <v>1001.12</v>
      </c>
      <c r="F23" s="33">
        <v>7013.86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>
      <c r="A24" s="30" t="s">
        <v>130</v>
      </c>
      <c r="B24" s="30"/>
      <c r="C24" s="31"/>
      <c r="D24" s="32"/>
      <c r="E24" s="33">
        <v>6500</v>
      </c>
      <c r="F24" s="33">
        <v>45500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f>E46</f>
        <v>3900</v>
      </c>
      <c r="F25" s="23">
        <f>F46</f>
        <v>3900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aca="true" t="shared" si="0" ref="F26:F78">C26+D26+E26</f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3900</v>
      </c>
      <c r="F46" s="26">
        <v>3900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D62+D64+D73</f>
        <v>4762.48</v>
      </c>
      <c r="E59" s="23">
        <f>E62+E63+E64+E71+E72+E73</f>
        <v>33048.09</v>
      </c>
      <c r="F59" s="23">
        <f>F62+F63+F64+F71+F72+F73</f>
        <v>96195.7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1167.06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126</v>
      </c>
      <c r="B63" s="9"/>
      <c r="C63" s="20"/>
      <c r="D63" s="24"/>
      <c r="E63" s="24"/>
      <c r="F63" s="26">
        <v>25854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131</v>
      </c>
      <c r="B64" s="9"/>
      <c r="C64" s="20">
        <v>36738.08</v>
      </c>
      <c r="D64" s="24">
        <v>4000</v>
      </c>
      <c r="E64" s="22">
        <v>2470.09</v>
      </c>
      <c r="F64" s="26">
        <v>18790.64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/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/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/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/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/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128</v>
      </c>
      <c r="B71" s="9"/>
      <c r="C71" s="20"/>
      <c r="D71" s="24"/>
      <c r="E71" s="22">
        <v>29078</v>
      </c>
      <c r="F71" s="26">
        <v>29078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>
      <c r="A72" s="9" t="s">
        <v>125</v>
      </c>
      <c r="B72" s="9"/>
      <c r="C72" s="20"/>
      <c r="D72" s="24"/>
      <c r="E72" s="22">
        <v>1500</v>
      </c>
      <c r="F72" s="26">
        <v>21306</v>
      </c>
      <c r="G72" s="34"/>
      <c r="H72" s="1"/>
      <c r="I72" s="1"/>
      <c r="J72" s="1"/>
      <c r="K72" s="1"/>
      <c r="L72" s="1"/>
      <c r="M72" s="1"/>
      <c r="N72" s="1"/>
      <c r="O72" s="1"/>
    </row>
    <row r="73" spans="1:15" s="6" customFormat="1" ht="18.75" customHeight="1">
      <c r="A73" s="9" t="s">
        <v>123</v>
      </c>
      <c r="B73" s="9"/>
      <c r="C73" s="20">
        <v>0</v>
      </c>
      <c r="D73" s="24">
        <v>0</v>
      </c>
      <c r="E73" s="22"/>
      <c r="F73" s="26"/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34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50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51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74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77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81</v>
      </c>
      <c r="B79" s="9"/>
      <c r="C79" s="20"/>
      <c r="D79" s="16"/>
      <c r="E79" s="22"/>
      <c r="F79" s="21">
        <f aca="true" t="shared" si="1" ref="F79:F131">C79+D79+E79</f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54" hidden="1">
      <c r="A80" s="9" t="s">
        <v>78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79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89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90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36" hidden="1">
      <c r="A84" s="9" t="s">
        <v>52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53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91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96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/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85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98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99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100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32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35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36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37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54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38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73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80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82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39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/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40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101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72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31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75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83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84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97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0">
        <v>262</v>
      </c>
      <c r="B116" s="10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1" t="s">
        <v>41</v>
      </c>
      <c r="B117" s="11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43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42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44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36" hidden="1">
      <c r="A121" s="9" t="s">
        <v>55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46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47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71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2" customFormat="1" ht="18">
      <c r="A132" s="10" t="s">
        <v>4</v>
      </c>
      <c r="B132" s="10"/>
      <c r="C132" s="19">
        <f>C133+C136</f>
        <v>0</v>
      </c>
      <c r="D132" s="19">
        <v>3040</v>
      </c>
      <c r="E132" s="23">
        <f>E133+E136+E151+E152</f>
        <v>0</v>
      </c>
      <c r="F132" s="23">
        <f>F133+F136+F151+F152</f>
        <v>173656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122</v>
      </c>
      <c r="B133" s="9"/>
      <c r="C133" s="20">
        <v>0</v>
      </c>
      <c r="D133" s="24">
        <v>0</v>
      </c>
      <c r="E133" s="22"/>
      <c r="F133" s="26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/>
      <c r="B135" s="9"/>
      <c r="C135" s="20"/>
      <c r="D135" s="24"/>
      <c r="E135" s="22"/>
      <c r="F135" s="26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56</v>
      </c>
      <c r="B136" s="9"/>
      <c r="C136" s="20">
        <v>0</v>
      </c>
      <c r="D136" s="24">
        <v>3040</v>
      </c>
      <c r="E136" s="22">
        <v>0</v>
      </c>
      <c r="F136" s="26">
        <v>132816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57</v>
      </c>
      <c r="B137" s="9"/>
      <c r="C137" s="20"/>
      <c r="D137" s="16"/>
      <c r="E137" s="22"/>
      <c r="F137" s="2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58</v>
      </c>
      <c r="B138" s="9"/>
      <c r="C138" s="20"/>
      <c r="D138" s="16"/>
      <c r="E138" s="22"/>
      <c r="F138" s="2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60</v>
      </c>
      <c r="B139" s="9"/>
      <c r="C139" s="20"/>
      <c r="D139" s="16"/>
      <c r="E139" s="22"/>
      <c r="F139" s="2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61</v>
      </c>
      <c r="B140" s="9"/>
      <c r="C140" s="20"/>
      <c r="D140" s="16"/>
      <c r="E140" s="22"/>
      <c r="F140" s="2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59</v>
      </c>
      <c r="B141" s="9"/>
      <c r="C141" s="20"/>
      <c r="D141" s="16"/>
      <c r="E141" s="22"/>
      <c r="F141" s="2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36" hidden="1">
      <c r="A142" s="9" t="s">
        <v>95</v>
      </c>
      <c r="B142" s="9"/>
      <c r="C142" s="20"/>
      <c r="D142" s="16"/>
      <c r="E142" s="22"/>
      <c r="F142" s="2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103</v>
      </c>
      <c r="B143" s="9"/>
      <c r="C143" s="20"/>
      <c r="D143" s="16"/>
      <c r="E143" s="22"/>
      <c r="F143" s="2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104</v>
      </c>
      <c r="B144" s="9"/>
      <c r="C144" s="20"/>
      <c r="D144" s="16"/>
      <c r="E144" s="22"/>
      <c r="F144" s="2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105</v>
      </c>
      <c r="B145" s="9"/>
      <c r="C145" s="20"/>
      <c r="D145" s="16"/>
      <c r="E145" s="22"/>
      <c r="F145" s="2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106</v>
      </c>
      <c r="B146" s="9"/>
      <c r="C146" s="20"/>
      <c r="D146" s="16"/>
      <c r="E146" s="22"/>
      <c r="F146" s="2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107</v>
      </c>
      <c r="B147" s="9"/>
      <c r="C147" s="20"/>
      <c r="D147" s="16"/>
      <c r="E147" s="22"/>
      <c r="F147" s="2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/>
      <c r="B150" s="9"/>
      <c r="C150" s="20"/>
      <c r="D150" s="16"/>
      <c r="E150" s="22"/>
      <c r="F150" s="26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>
      <c r="A151" s="9" t="s">
        <v>133</v>
      </c>
      <c r="B151" s="9"/>
      <c r="C151" s="20"/>
      <c r="D151" s="16"/>
      <c r="E151" s="22">
        <v>0</v>
      </c>
      <c r="F151" s="26">
        <v>1300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6" customFormat="1" ht="18">
      <c r="A152" s="9" t="s">
        <v>124</v>
      </c>
      <c r="B152" s="9"/>
      <c r="C152" s="20"/>
      <c r="D152" s="16"/>
      <c r="E152" s="22">
        <v>0</v>
      </c>
      <c r="F152" s="26">
        <v>39540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2" customFormat="1" ht="18">
      <c r="A153" s="11" t="s">
        <v>2</v>
      </c>
      <c r="B153" s="11"/>
      <c r="C153" s="19">
        <f>C156+C165+C166+C168</f>
        <v>0</v>
      </c>
      <c r="D153" s="19">
        <v>0</v>
      </c>
      <c r="E153" s="19">
        <f>E156+E165+E166+E168+E167</f>
        <v>0</v>
      </c>
      <c r="F153" s="19">
        <f>F156+F165+F166+F168+F167</f>
        <v>124093.61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62</v>
      </c>
      <c r="B154" s="9"/>
      <c r="C154" s="20"/>
      <c r="D154" s="16"/>
      <c r="E154" s="22"/>
      <c r="F154" s="21">
        <f>C154+D154+E154</f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111</v>
      </c>
      <c r="B155" s="9"/>
      <c r="C155" s="20"/>
      <c r="D155" s="16"/>
      <c r="E155" s="22"/>
      <c r="F155" s="21">
        <f>C155+D155+E155</f>
        <v>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>
      <c r="A156" s="9" t="s">
        <v>121</v>
      </c>
      <c r="B156" s="9"/>
      <c r="C156" s="20">
        <v>0</v>
      </c>
      <c r="D156" s="24">
        <v>0</v>
      </c>
      <c r="E156" s="22">
        <v>0</v>
      </c>
      <c r="F156" s="26">
        <v>15920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63</v>
      </c>
      <c r="B157" s="9"/>
      <c r="C157" s="20"/>
      <c r="D157" s="24"/>
      <c r="E157" s="22"/>
      <c r="F157" s="26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64</v>
      </c>
      <c r="B158" s="9"/>
      <c r="C158" s="20"/>
      <c r="D158" s="24"/>
      <c r="E158" s="22"/>
      <c r="F158" s="26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65</v>
      </c>
      <c r="B159" s="9"/>
      <c r="C159" s="20"/>
      <c r="D159" s="24"/>
      <c r="E159" s="22"/>
      <c r="F159" s="26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3.25" customHeight="1" hidden="1">
      <c r="A160" s="9" t="s">
        <v>66</v>
      </c>
      <c r="B160" s="9"/>
      <c r="C160" s="20"/>
      <c r="D160" s="24"/>
      <c r="E160" s="22"/>
      <c r="F160" s="26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67</v>
      </c>
      <c r="B161" s="9"/>
      <c r="C161" s="20"/>
      <c r="D161" s="24"/>
      <c r="E161" s="22"/>
      <c r="F161" s="26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68</v>
      </c>
      <c r="B162" s="9"/>
      <c r="C162" s="20"/>
      <c r="D162" s="24"/>
      <c r="E162" s="22"/>
      <c r="F162" s="26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8" hidden="1">
      <c r="A163" s="9" t="s">
        <v>58</v>
      </c>
      <c r="B163" s="9"/>
      <c r="C163" s="20"/>
      <c r="D163" s="24"/>
      <c r="E163" s="22"/>
      <c r="F163" s="26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6" customFormat="1" ht="18" hidden="1">
      <c r="A164" s="9" t="s">
        <v>110</v>
      </c>
      <c r="B164" s="9"/>
      <c r="C164" s="20"/>
      <c r="D164" s="24"/>
      <c r="E164" s="22"/>
      <c r="F164" s="26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69</v>
      </c>
      <c r="B165" s="9"/>
      <c r="C165" s="20">
        <v>0</v>
      </c>
      <c r="D165" s="24">
        <v>0</v>
      </c>
      <c r="E165" s="22"/>
      <c r="F165" s="26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9" t="s">
        <v>112</v>
      </c>
      <c r="B166" s="9"/>
      <c r="C166" s="20">
        <v>0</v>
      </c>
      <c r="D166" s="24">
        <v>0</v>
      </c>
      <c r="E166" s="22"/>
      <c r="F166" s="26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32.25" customHeight="1">
      <c r="A167" s="9" t="s">
        <v>132</v>
      </c>
      <c r="B167" s="9"/>
      <c r="C167" s="20"/>
      <c r="D167" s="24"/>
      <c r="E167" s="22">
        <v>0</v>
      </c>
      <c r="F167" s="26">
        <v>39000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>
      <c r="A168" s="9" t="s">
        <v>127</v>
      </c>
      <c r="B168" s="9"/>
      <c r="C168" s="20">
        <v>0</v>
      </c>
      <c r="D168" s="24">
        <v>0</v>
      </c>
      <c r="E168" s="22"/>
      <c r="F168" s="26">
        <v>69173.61</v>
      </c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70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109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36.75" customHeight="1" hidden="1">
      <c r="A171" s="9" t="s">
        <v>108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" hidden="1">
      <c r="A172" s="9" t="s">
        <v>93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8" hidden="1">
      <c r="A173" s="9" t="s">
        <v>94</v>
      </c>
      <c r="B173" s="9"/>
      <c r="C173" s="20"/>
      <c r="D173" s="16"/>
      <c r="E173" s="17"/>
      <c r="F173" s="17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2" customFormat="1" ht="18.75" customHeight="1">
      <c r="A174" s="11" t="s">
        <v>3</v>
      </c>
      <c r="B174" s="11"/>
      <c r="C174" s="19" t="e">
        <f>C9+C12+C15+C16+#REF!+C17+C22+C25+C59+C116+C117+C132+C153</f>
        <v>#REF!</v>
      </c>
      <c r="D174" s="23" t="e">
        <f>D9+D12+D15+D16+#REF!+D25+D59+D132+D153</f>
        <v>#REF!</v>
      </c>
      <c r="E174" s="23">
        <f>E153+E132+E59+E25+E16+E15+E12+E9</f>
        <v>316798.99</v>
      </c>
      <c r="F174" s="23">
        <f>F153+F132+F59+F25+F16+F15+F12+F9</f>
        <v>6774505.7</v>
      </c>
      <c r="G174" s="1"/>
      <c r="H174" s="1"/>
      <c r="I174" s="1"/>
      <c r="J174" s="1"/>
      <c r="K174" s="1"/>
      <c r="L174" s="1"/>
      <c r="M174" s="1"/>
      <c r="N174" s="1"/>
      <c r="O174" s="1"/>
    </row>
    <row r="175" ht="18" hidden="1"/>
    <row r="176" spans="1:6" ht="18" customHeight="1">
      <c r="A176" s="37" t="s">
        <v>114</v>
      </c>
      <c r="B176" s="37"/>
      <c r="C176" s="37"/>
      <c r="D176" s="37"/>
      <c r="E176" s="37"/>
      <c r="F176" s="37"/>
    </row>
    <row r="177" ht="18" hidden="1">
      <c r="E177" s="4"/>
    </row>
    <row r="178" spans="1:6" ht="18" customHeight="1">
      <c r="A178" s="37" t="s">
        <v>120</v>
      </c>
      <c r="B178" s="37"/>
      <c r="C178" s="37"/>
      <c r="D178" s="37"/>
      <c r="E178" s="37"/>
      <c r="F178" s="37"/>
    </row>
  </sheetData>
  <sheetProtection/>
  <mergeCells count="4">
    <mergeCell ref="A7:F7"/>
    <mergeCell ref="A6:F6"/>
    <mergeCell ref="A176:F176"/>
    <mergeCell ref="A178:F17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2018-09-05T05:38:16Z</cp:lastPrinted>
  <dcterms:created xsi:type="dcterms:W3CDTF">1996-10-08T23:32:33Z</dcterms:created>
  <dcterms:modified xsi:type="dcterms:W3CDTF">2018-09-15T17:58:33Z</dcterms:modified>
  <cp:category/>
  <cp:version/>
  <cp:contentType/>
  <cp:contentStatus/>
</cp:coreProperties>
</file>