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<sst xmlns="http://schemas.openxmlformats.org/spreadsheetml/2006/main" count="134" uniqueCount="132">
  <si>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</si>
  <si>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</si>
  <si>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</si>
  <si>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</si>
  <si>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</si>
  <si>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</si>
  <si>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</si>
  <si>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</si>
  <si>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</si>
  <si>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</si>
  <si>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</si>
  <si>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</si>
  <si>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</si>
  <si>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</si>
  <si>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</si>
  <si>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</si>
  <si>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</si>
  <si>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</si>
  <si>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</si>
  <si>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</si>
  <si>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</si>
  <si>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</si>
  <si>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</si>
  <si>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</si>
  <si>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</si>
  <si>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</si>
  <si>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</si>
  <si>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</si>
  <si>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</si>
  <si>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</si>
  <si>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</si>
  <si>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</si>
  <si>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</si>
  <si>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</si>
  <si>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</si>
  <si>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</si>
  <si>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</si>
  <si>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</si>
  <si>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</si>
  <si>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</si>
  <si>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</si>
  <si>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</si>
  <si>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</si>
  <si>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</si>
  <si>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</si>
  <si>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</si>
  <si>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</si>
  <si>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</si>
  <si>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</si>
  <si>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</si>
  <si>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</si>
  <si>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</si>
  <si>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</si>
  <si>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</si>
  <si>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</si>
  <si>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</si>
  <si>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</si>
  <si>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</si>
  <si>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</si>
  <si>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</si>
  <si>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</si>
  <si>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</si>
  <si>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</si>
  <si>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</si>
  <si>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</si>
  <si>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</si>
  <si>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</si>
  <si>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</si>
  <si>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</si>
  <si>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</si>
  <si>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</si>
  <si>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</si>
  <si>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</si>
  <si>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</si>
  <si>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</si>
  <si>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</si>
  <si>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</si>
  <si>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</si>
  <si>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</si>
  <si>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</si>
  <si>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</si>
  <si>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</si>
  <si>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</si>
  <si>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</si>
  <si>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</si>
  <si>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</si>
  <si>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</si>
  <si>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</si>
  <si>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</si>
  <si>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</si>
  <si>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</si>
  <si>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</si>
  <si>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</si>
  <si>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</si>
  <si>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</si>
  <si>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</si>
  <si>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</si>
  <si>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</si>
  <si>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</si>
  <si>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</si>
  <si>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</si>
  <si>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</si>
  <si>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</si>
  <si>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</si>
  <si>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</si>
  <si>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</si>
  <si>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</si>
  <si>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</si>
  <si>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</si>
  <si>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</si>
  <si>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</si>
  <si>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</si>
  <si>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</si>
  <si>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</si>
  <si>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</si>
  <si>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</si>
  <si>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</si>
  <si>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</si>
  <si>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</si>
  <si>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</si>
  <si>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</si>
  <si>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</si>
  <si>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</si>
  <si>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</si>
  <si>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школьный мел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</si>
  <si>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</si>
  <si>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</si>
  <si>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</si>
  <si>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</si>
  <si>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</si>
  <si>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январь</t>
  </si>
  <si>
    <t>Информация о расходовании средств  субвенции  бюджета за январь 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</si>
</sst>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5"/>
  <sheetViews>
    <sheetView tabSelected="1" zoomScaleSheetLayoutView="50" zoomScalePageLayoutView="0" workbookViewId="0" topLeftCell="A130">
      <selection activeCell="F171" sqref="F171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131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130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198700</v>
      </c>
      <c r="F9" s="16">
        <f>F10+F11</f>
        <v>198700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198700</v>
      </c>
      <c r="F10" s="28">
        <v>198700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/>
      <c r="F11" s="26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f>E13+E14</f>
        <v>0</v>
      </c>
      <c r="F12" s="23">
        <f>F13+F14</f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/>
      <c r="F13" s="26"/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</v>
      </c>
      <c r="F15" s="23">
        <v>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v>12.44</v>
      </c>
      <c r="F16" s="23">
        <v>12.44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7" customHeight="1">
      <c r="A23" s="11" t="s">
        <v>0</v>
      </c>
      <c r="B23" s="11"/>
      <c r="C23" s="19">
        <f>C44+C45</f>
        <v>0</v>
      </c>
      <c r="D23" s="19">
        <v>0</v>
      </c>
      <c r="E23" s="23">
        <f>E44</f>
        <v>0</v>
      </c>
      <c r="F23" s="23">
        <f>F44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21.75" customHeight="1" hidden="1">
      <c r="A24" s="9" t="s">
        <v>12</v>
      </c>
      <c r="B24" s="9"/>
      <c r="C24" s="20"/>
      <c r="D24" s="16"/>
      <c r="E24" s="22"/>
      <c r="F24" s="21">
        <f aca="true" t="shared" si="0" ref="F24:F76">C24+D24+E24</f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13</v>
      </c>
      <c r="B25" s="9"/>
      <c r="C25" s="20"/>
      <c r="D25" s="16"/>
      <c r="E25" s="22"/>
      <c r="F25" s="2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14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15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36" hidden="1">
      <c r="A29" s="9" t="s">
        <v>19</v>
      </c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20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16</v>
      </c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21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36" hidden="1">
      <c r="A34" s="9" t="s">
        <v>22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18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23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36" hidden="1">
      <c r="A37" s="9" t="s">
        <v>24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27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8" hidden="1">
      <c r="A39" s="9" t="s">
        <v>28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/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/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 t="s">
        <v>25</v>
      </c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20.25" customHeight="1">
      <c r="A44" s="9" t="s">
        <v>116</v>
      </c>
      <c r="B44" s="9"/>
      <c r="C44" s="20">
        <v>0</v>
      </c>
      <c r="D44" s="24">
        <v>0</v>
      </c>
      <c r="E44" s="22">
        <v>0</v>
      </c>
      <c r="F44" s="26"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 t="s">
        <v>113</v>
      </c>
      <c r="B45" s="9"/>
      <c r="C45" s="20">
        <v>0</v>
      </c>
      <c r="D45" s="24">
        <v>0</v>
      </c>
      <c r="E45" s="22"/>
      <c r="F45" s="26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8" hidden="1">
      <c r="A46" s="9" t="s">
        <v>17</v>
      </c>
      <c r="B46" s="9"/>
      <c r="C46" s="20"/>
      <c r="D46" s="16"/>
      <c r="E46" s="22"/>
      <c r="F46" s="21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26</v>
      </c>
      <c r="B47" s="9"/>
      <c r="C47" s="20"/>
      <c r="D47" s="16"/>
      <c r="E47" s="22"/>
      <c r="F47" s="2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/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76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3:15" ht="18" hidden="1"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8" hidden="1">
      <c r="A53" s="9"/>
      <c r="B53" s="9"/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s="12" customFormat="1" ht="18">
      <c r="A57" s="11" t="s">
        <v>1</v>
      </c>
      <c r="B57" s="11"/>
      <c r="C57" s="19">
        <v>36738.08</v>
      </c>
      <c r="D57" s="19">
        <f>D60+D62+D71</f>
        <v>4762.48</v>
      </c>
      <c r="E57" s="23">
        <f>E60+E61+E62+E69+E70+E71</f>
        <v>0</v>
      </c>
      <c r="F57" s="23">
        <f>F60+F61+F62+F69+F70+F71</f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s="6" customFormat="1" ht="18" hidden="1">
      <c r="A58" s="9" t="s">
        <v>29</v>
      </c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6" customFormat="1" ht="18" hidden="1">
      <c r="A59" s="9" t="s">
        <v>30</v>
      </c>
      <c r="B59" s="9"/>
      <c r="C59" s="20"/>
      <c r="D59" s="16"/>
      <c r="E59" s="22"/>
      <c r="F59" s="2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>
      <c r="A60" s="9" t="s">
        <v>31</v>
      </c>
      <c r="B60" s="9"/>
      <c r="C60" s="20">
        <v>0</v>
      </c>
      <c r="D60" s="24">
        <v>762.48</v>
      </c>
      <c r="E60" s="24"/>
      <c r="F60" s="26"/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>
      <c r="A61" s="9" t="s">
        <v>127</v>
      </c>
      <c r="B61" s="9"/>
      <c r="C61" s="20"/>
      <c r="D61" s="24"/>
      <c r="E61" s="24"/>
      <c r="F61" s="26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3.25" customHeight="1">
      <c r="A62" s="9"/>
      <c r="B62" s="9"/>
      <c r="C62" s="20">
        <v>36738.08</v>
      </c>
      <c r="D62" s="24">
        <v>4000</v>
      </c>
      <c r="E62" s="22"/>
      <c r="F62" s="26"/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 hidden="1">
      <c r="A63" s="9" t="s">
        <v>33</v>
      </c>
      <c r="B63" s="9"/>
      <c r="C63" s="20"/>
      <c r="D63" s="24"/>
      <c r="E63" s="22"/>
      <c r="F63" s="26"/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36" hidden="1">
      <c r="A64" s="9" t="s">
        <v>92</v>
      </c>
      <c r="B64" s="9"/>
      <c r="C64" s="20"/>
      <c r="D64" s="24"/>
      <c r="E64" s="22"/>
      <c r="F64" s="26"/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48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18" hidden="1">
      <c r="A66" s="9" t="s">
        <v>49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102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/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>
      <c r="A69" s="9" t="s">
        <v>129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>
      <c r="A70" s="9" t="s">
        <v>126</v>
      </c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.75" customHeight="1">
      <c r="A71" s="9" t="s">
        <v>123</v>
      </c>
      <c r="B71" s="9"/>
      <c r="C71" s="20">
        <v>0</v>
      </c>
      <c r="D71" s="24">
        <v>0</v>
      </c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 hidden="1">
      <c r="A72" s="9" t="s">
        <v>34</v>
      </c>
      <c r="B72" s="9"/>
      <c r="C72" s="20"/>
      <c r="D72" s="16"/>
      <c r="E72" s="22"/>
      <c r="F72" s="21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50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51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36" hidden="1">
      <c r="A75" s="9" t="s">
        <v>74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77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18" hidden="1">
      <c r="A77" s="9" t="s">
        <v>81</v>
      </c>
      <c r="B77" s="9"/>
      <c r="C77" s="20"/>
      <c r="D77" s="16"/>
      <c r="E77" s="22"/>
      <c r="F77" s="21">
        <f aca="true" t="shared" si="1" ref="F77:F129">C77+D77+E77</f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54" hidden="1">
      <c r="A78" s="9" t="s">
        <v>78</v>
      </c>
      <c r="B78" s="9"/>
      <c r="C78" s="20"/>
      <c r="D78" s="16"/>
      <c r="E78" s="22"/>
      <c r="F78" s="21">
        <f t="shared" si="1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79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89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90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36" hidden="1">
      <c r="A82" s="9" t="s">
        <v>52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54" hidden="1">
      <c r="A83" s="9" t="s">
        <v>53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91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18" hidden="1">
      <c r="A85" s="9" t="s">
        <v>96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/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85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98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99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100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32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36" hidden="1">
      <c r="A92" s="9" t="s">
        <v>35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36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37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36" hidden="1">
      <c r="A95" s="9" t="s">
        <v>54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38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8" hidden="1">
      <c r="A97" s="9"/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 t="s">
        <v>73</v>
      </c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 t="s">
        <v>80</v>
      </c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82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39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/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36" hidden="1">
      <c r="A106" s="9" t="s">
        <v>40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101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8" hidden="1">
      <c r="A108" s="9" t="s">
        <v>72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31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75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83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84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97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2" customFormat="1" ht="18" hidden="1">
      <c r="A114" s="10">
        <v>262</v>
      </c>
      <c r="B114" s="10"/>
      <c r="C114" s="19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1" t="s">
        <v>41</v>
      </c>
      <c r="B115" s="11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ht="18" hidden="1">
      <c r="A116" s="9" t="s">
        <v>43</v>
      </c>
      <c r="B116" s="9"/>
      <c r="C116" s="20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42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44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36" hidden="1">
      <c r="A119" s="9" t="s">
        <v>55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46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8" hidden="1">
      <c r="A122" s="9" t="s">
        <v>47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71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/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6" customFormat="1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2" customFormat="1" ht="18">
      <c r="A130" s="10" t="s">
        <v>4</v>
      </c>
      <c r="B130" s="10"/>
      <c r="C130" s="19">
        <f>C131+C134</f>
        <v>0</v>
      </c>
      <c r="D130" s="19">
        <v>3040</v>
      </c>
      <c r="E130" s="23">
        <f>E131+E134+E149</f>
        <v>0</v>
      </c>
      <c r="F130" s="23">
        <f>F131+F134+F149</f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>
      <c r="A131" s="9" t="s">
        <v>122</v>
      </c>
      <c r="B131" s="9"/>
      <c r="C131" s="20">
        <v>0</v>
      </c>
      <c r="D131" s="24">
        <v>0</v>
      </c>
      <c r="E131" s="22"/>
      <c r="F131" s="26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 hidden="1">
      <c r="A132" s="9"/>
      <c r="B132" s="9"/>
      <c r="C132" s="20"/>
      <c r="D132" s="24"/>
      <c r="E132" s="22"/>
      <c r="F132" s="26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 hidden="1">
      <c r="A133" s="9"/>
      <c r="B133" s="9"/>
      <c r="C133" s="20"/>
      <c r="D133" s="24"/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>
      <c r="A134" s="9" t="s">
        <v>56</v>
      </c>
      <c r="B134" s="9"/>
      <c r="C134" s="20">
        <v>0</v>
      </c>
      <c r="D134" s="24">
        <v>3040</v>
      </c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 t="s">
        <v>57</v>
      </c>
      <c r="B135" s="9"/>
      <c r="C135" s="20"/>
      <c r="D135" s="16"/>
      <c r="E135" s="22"/>
      <c r="F135" s="2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58</v>
      </c>
      <c r="B136" s="9"/>
      <c r="C136" s="20"/>
      <c r="D136" s="16"/>
      <c r="E136" s="22"/>
      <c r="F136" s="2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60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61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59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36" hidden="1">
      <c r="A140" s="9" t="s">
        <v>95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103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104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105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106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107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/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6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>
      <c r="A149" s="9" t="s">
        <v>125</v>
      </c>
      <c r="B149" s="9"/>
      <c r="C149" s="20"/>
      <c r="D149" s="16"/>
      <c r="E149" s="22"/>
      <c r="F149" s="26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2" customFormat="1" ht="18">
      <c r="A150" s="11" t="s">
        <v>2</v>
      </c>
      <c r="B150" s="11"/>
      <c r="C150" s="19">
        <f>C153+C162+C163+C165</f>
        <v>0</v>
      </c>
      <c r="D150" s="19">
        <v>0</v>
      </c>
      <c r="E150" s="19">
        <f>E153+E162+E163+E165+E164</f>
        <v>0</v>
      </c>
      <c r="F150" s="19">
        <f>F153+F162+F163+F165+F164</f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8" hidden="1">
      <c r="A151" s="9" t="s">
        <v>62</v>
      </c>
      <c r="B151" s="9"/>
      <c r="C151" s="20"/>
      <c r="D151" s="16"/>
      <c r="E151" s="22"/>
      <c r="F151" s="21">
        <f>C151+D151+E151</f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" hidden="1">
      <c r="A152" s="9" t="s">
        <v>111</v>
      </c>
      <c r="B152" s="9"/>
      <c r="C152" s="20"/>
      <c r="D152" s="16"/>
      <c r="E152" s="22"/>
      <c r="F152" s="21">
        <f>C152+D152+E152</f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>
      <c r="A153" s="9" t="s">
        <v>121</v>
      </c>
      <c r="B153" s="9"/>
      <c r="C153" s="20">
        <v>0</v>
      </c>
      <c r="D153" s="24">
        <v>0</v>
      </c>
      <c r="E153" s="22"/>
      <c r="F153" s="2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63</v>
      </c>
      <c r="B154" s="9"/>
      <c r="C154" s="20"/>
      <c r="D154" s="24"/>
      <c r="E154" s="22"/>
      <c r="F154" s="26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64</v>
      </c>
      <c r="B155" s="9"/>
      <c r="C155" s="20"/>
      <c r="D155" s="24"/>
      <c r="E155" s="22"/>
      <c r="F155" s="26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65</v>
      </c>
      <c r="B156" s="9"/>
      <c r="C156" s="20"/>
      <c r="D156" s="24"/>
      <c r="E156" s="22"/>
      <c r="F156" s="26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3.25" customHeight="1" hidden="1">
      <c r="A157" s="9" t="s">
        <v>66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67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68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58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6" customFormat="1" ht="18" hidden="1">
      <c r="A161" s="9" t="s">
        <v>110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9" t="s">
        <v>69</v>
      </c>
      <c r="B162" s="9"/>
      <c r="C162" s="20">
        <v>0</v>
      </c>
      <c r="D162" s="24">
        <v>0</v>
      </c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9" t="s">
        <v>112</v>
      </c>
      <c r="B163" s="9"/>
      <c r="C163" s="20">
        <v>0</v>
      </c>
      <c r="D163" s="24">
        <v>0</v>
      </c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124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8">
      <c r="A165" s="9" t="s">
        <v>128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" hidden="1">
      <c r="A166" s="9" t="s">
        <v>70</v>
      </c>
      <c r="B166" s="9"/>
      <c r="C166" s="20"/>
      <c r="D166" s="16"/>
      <c r="E166" s="17"/>
      <c r="F166" s="17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109</v>
      </c>
      <c r="B167" s="9"/>
      <c r="C167" s="20"/>
      <c r="D167" s="16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36.75" customHeight="1" hidden="1">
      <c r="A168" s="9" t="s">
        <v>108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93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94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2" customFormat="1" ht="18.75" customHeight="1">
      <c r="A171" s="11" t="s">
        <v>3</v>
      </c>
      <c r="B171" s="11"/>
      <c r="C171" s="19" t="e">
        <f>C9+C12+C15+C16+#REF!+C17+C22+C23+C57+C114+C115+C130+C150</f>
        <v>#REF!</v>
      </c>
      <c r="D171" s="23" t="e">
        <f>D9+D12+D15+D16+#REF!+D23+D57+D130+D150</f>
        <v>#REF!</v>
      </c>
      <c r="E171" s="23">
        <f>E9+E12+E15+E16+E23+E57+E130+E150</f>
        <v>198713.44</v>
      </c>
      <c r="F171" s="23">
        <f>F9+F12+F15+F16+F23+F57+F130+F150</f>
        <v>198713.44</v>
      </c>
      <c r="G171" s="1"/>
      <c r="H171" s="1"/>
      <c r="I171" s="1"/>
      <c r="J171" s="1"/>
      <c r="K171" s="1"/>
      <c r="L171" s="1"/>
      <c r="M171" s="1"/>
      <c r="N171" s="1"/>
      <c r="O171" s="1"/>
    </row>
    <row r="172" ht="18" hidden="1"/>
    <row r="173" spans="1:6" ht="18" customHeight="1">
      <c r="A173" s="32" t="s">
        <v>114</v>
      </c>
      <c r="B173" s="32"/>
      <c r="C173" s="32"/>
      <c r="D173" s="32"/>
      <c r="E173" s="32"/>
      <c r="F173" s="32"/>
    </row>
    <row r="174" ht="18" hidden="1">
      <c r="E174" s="4"/>
    </row>
    <row r="175" spans="1:6" ht="18" customHeight="1">
      <c r="A175" s="32" t="s">
        <v>120</v>
      </c>
      <c r="B175" s="32"/>
      <c r="C175" s="32"/>
      <c r="D175" s="32"/>
      <c r="E175" s="32"/>
      <c r="F175" s="32"/>
    </row>
  </sheetData>
  <sheetProtection/>
  <mergeCells count="4">
    <mergeCell ref="A7:F7"/>
    <mergeCell ref="A6:F6"/>
    <mergeCell ref="A173:F173"/>
    <mergeCell ref="A175:F17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2018-02-11T13:55:28Z</cp:lastPrinted>
  <dcterms:created xsi:type="dcterms:W3CDTF">1996-10-08T23:32:33Z</dcterms:created>
  <dcterms:modified xsi:type="dcterms:W3CDTF">2018-02-11T13:55:52Z</dcterms:modified>
  <cp:category/>
  <cp:version/>
  <cp:contentType/>
  <cp:contentStatus/>
</cp:coreProperties>
</file>