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<sst xmlns="http://schemas.openxmlformats.org/spreadsheetml/2006/main" count="28" uniqueCount="28">
  <si>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340 в т.ч.</t>
  </si>
  <si>
    <t>ВСЕГО</t>
  </si>
  <si>
    <t>ГСМ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</si>
  <si>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</si>
  <si>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</si>
  <si>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</si>
  <si>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</si>
  <si>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</si>
  <si>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</si>
  <si>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</si>
  <si>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</si>
  <si>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</si>
  <si>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</si>
  <si>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</si>
  <si>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</si>
  <si>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</si>
  <si>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</si>
  <si>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зап.части на автобус</t>
  </si>
  <si>
    <t>ГСМ (бензин)</t>
  </si>
  <si>
    <t>ГСМ (масло)</t>
  </si>
  <si>
    <t>медосмотр водит.и механ.</t>
  </si>
  <si>
    <t>премия</t>
  </si>
  <si>
    <t>техосмотр автобуса</t>
  </si>
  <si>
    <t>страховка автобуса</t>
  </si>
  <si>
    <t>транспортный налог</t>
  </si>
  <si>
    <t>телематика</t>
  </si>
  <si>
    <t>Информация о расходовании средств  по 21586Х81610л/сч.  (З/плата водителя, механ.+ обслуживание подвоза)                                                                                                                                                                                                                                                  за октябрь  2018 год</t>
  </si>
  <si>
    <t>октябрь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</si>
</sst>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6"/>
  <sheetViews>
    <sheetView tabSelected="1" zoomScaleSheetLayoutView="50" zoomScalePageLayoutView="0" workbookViewId="0" topLeftCell="A7">
      <selection activeCell="A44" sqref="A44:F44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9" t="s">
        <v>26</v>
      </c>
      <c r="B6" s="39"/>
      <c r="C6" s="39"/>
      <c r="D6" s="39"/>
      <c r="E6" s="39"/>
      <c r="F6" s="39"/>
    </row>
    <row r="7" spans="1:6" ht="33" customHeight="1">
      <c r="A7" s="38" t="s">
        <v>13</v>
      </c>
      <c r="B7" s="38"/>
      <c r="C7" s="38"/>
      <c r="D7" s="38"/>
      <c r="E7" s="38"/>
      <c r="F7" s="38"/>
    </row>
    <row r="8" spans="1:15" s="4" customFormat="1" ht="27.75" customHeight="1">
      <c r="A8" s="8"/>
      <c r="B8" s="8"/>
      <c r="C8" s="13" t="s">
        <v>14</v>
      </c>
      <c r="D8" s="14" t="s">
        <v>15</v>
      </c>
      <c r="E8" s="26" t="s">
        <v>27</v>
      </c>
      <c r="F8" s="15" t="s">
        <v>12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4</v>
      </c>
      <c r="B9" s="10"/>
      <c r="C9" s="16">
        <v>958796.56</v>
      </c>
      <c r="D9" s="16">
        <v>1566352.17</v>
      </c>
      <c r="E9" s="16">
        <f>E10+E12</f>
        <v>16744.5</v>
      </c>
      <c r="F9" s="16">
        <f>F10+F12</f>
        <v>164469.95</v>
      </c>
      <c r="G9" s="27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34" t="s">
        <v>5</v>
      </c>
      <c r="B10" s="9"/>
      <c r="C10" s="18">
        <v>958796.56</v>
      </c>
      <c r="D10" s="18">
        <v>1566352.17</v>
      </c>
      <c r="E10" s="22">
        <v>16744.5</v>
      </c>
      <c r="F10" s="25">
        <v>164469.95</v>
      </c>
      <c r="G10" s="28"/>
      <c r="H10" s="27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ht="18">
      <c r="A12" s="34" t="s">
        <v>21</v>
      </c>
      <c r="B12" s="9"/>
      <c r="C12" s="20"/>
      <c r="D12" s="24"/>
      <c r="E12" s="22"/>
      <c r="F12" s="25"/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213</v>
      </c>
      <c r="B13" s="10"/>
      <c r="C13" s="19">
        <v>198782.86</v>
      </c>
      <c r="D13" s="16">
        <v>516226.65</v>
      </c>
      <c r="E13" s="23">
        <v>5056.84</v>
      </c>
      <c r="F13" s="23">
        <v>39544.63</v>
      </c>
      <c r="G13" s="28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10">
        <v>221</v>
      </c>
      <c r="B14" s="10"/>
      <c r="C14" s="19"/>
      <c r="D14" s="16"/>
      <c r="E14" s="23">
        <f>E15</f>
        <v>1500</v>
      </c>
      <c r="F14" s="23">
        <f>F15</f>
        <v>3000</v>
      </c>
      <c r="G14" s="28"/>
      <c r="H14" s="1"/>
      <c r="I14" s="1"/>
      <c r="J14" s="1"/>
      <c r="K14" s="1"/>
      <c r="L14" s="1"/>
      <c r="M14" s="1"/>
      <c r="N14" s="1"/>
      <c r="O14" s="1"/>
    </row>
    <row r="15" spans="1:7" s="37" customFormat="1" ht="18">
      <c r="A15" s="30" t="s">
        <v>25</v>
      </c>
      <c r="B15" s="30"/>
      <c r="C15" s="31"/>
      <c r="D15" s="32"/>
      <c r="E15" s="33">
        <v>1500</v>
      </c>
      <c r="F15" s="33">
        <v>3000</v>
      </c>
      <c r="G15" s="36"/>
    </row>
    <row r="16" spans="1:15" s="12" customFormat="1" ht="18">
      <c r="A16" s="10">
        <v>225</v>
      </c>
      <c r="B16" s="10"/>
      <c r="C16" s="19"/>
      <c r="D16" s="16"/>
      <c r="E16" s="23">
        <f>E17</f>
        <v>1000</v>
      </c>
      <c r="F16" s="23">
        <f>F17</f>
        <v>2000</v>
      </c>
      <c r="G16" s="28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29" t="s">
        <v>22</v>
      </c>
      <c r="B17" s="30"/>
      <c r="C17" s="31"/>
      <c r="D17" s="32"/>
      <c r="E17" s="35">
        <v>1000</v>
      </c>
      <c r="F17" s="35">
        <v>2000</v>
      </c>
      <c r="G17" s="28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10">
        <v>226</v>
      </c>
      <c r="B18" s="10"/>
      <c r="C18" s="19"/>
      <c r="D18" s="16"/>
      <c r="E18" s="23">
        <f>E20+E19</f>
        <v>3360</v>
      </c>
      <c r="F18" s="23">
        <f>F20+F19</f>
        <v>29980.02</v>
      </c>
      <c r="G18" s="28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29" t="s">
        <v>23</v>
      </c>
      <c r="B19" s="30"/>
      <c r="C19" s="31"/>
      <c r="D19" s="32"/>
      <c r="E19" s="35">
        <v>0</v>
      </c>
      <c r="F19" s="35">
        <v>4295.02</v>
      </c>
      <c r="G19" s="28"/>
      <c r="H19" s="1"/>
      <c r="I19" s="1"/>
      <c r="J19" s="1"/>
      <c r="K19" s="1"/>
      <c r="L19" s="1"/>
      <c r="M19" s="1"/>
      <c r="N19" s="1"/>
      <c r="O19" s="1"/>
    </row>
    <row r="20" spans="1:15" s="12" customFormat="1" ht="18">
      <c r="A20" s="29" t="s">
        <v>20</v>
      </c>
      <c r="B20" s="30"/>
      <c r="C20" s="31"/>
      <c r="D20" s="32"/>
      <c r="E20" s="35">
        <v>3360</v>
      </c>
      <c r="F20" s="35">
        <v>25685</v>
      </c>
      <c r="G20" s="28"/>
      <c r="H20" s="1"/>
      <c r="I20" s="1"/>
      <c r="J20" s="1"/>
      <c r="K20" s="1"/>
      <c r="L20" s="1"/>
      <c r="M20" s="1"/>
      <c r="N20" s="1"/>
      <c r="O20" s="1"/>
    </row>
    <row r="21" spans="1:15" s="12" customFormat="1" ht="18">
      <c r="A21" s="10">
        <v>290</v>
      </c>
      <c r="B21" s="10"/>
      <c r="C21" s="19"/>
      <c r="D21" s="16"/>
      <c r="E21" s="23">
        <f>E22</f>
        <v>620</v>
      </c>
      <c r="F21" s="23">
        <f>F22</f>
        <v>1860</v>
      </c>
      <c r="G21" s="28"/>
      <c r="H21" s="1"/>
      <c r="I21" s="1"/>
      <c r="J21" s="1"/>
      <c r="K21" s="1"/>
      <c r="L21" s="1"/>
      <c r="M21" s="1"/>
      <c r="N21" s="1"/>
      <c r="O21" s="1"/>
    </row>
    <row r="22" spans="1:15" s="12" customFormat="1" ht="18">
      <c r="A22" s="29" t="s">
        <v>24</v>
      </c>
      <c r="B22" s="30"/>
      <c r="C22" s="31"/>
      <c r="D22" s="32"/>
      <c r="E22" s="33">
        <v>620</v>
      </c>
      <c r="F22" s="33">
        <v>1860</v>
      </c>
      <c r="G22" s="28"/>
      <c r="H22" s="1"/>
      <c r="I22" s="1"/>
      <c r="J22" s="1"/>
      <c r="K22" s="1"/>
      <c r="L22" s="1"/>
      <c r="M22" s="1"/>
      <c r="N22" s="1"/>
      <c r="O22" s="1"/>
    </row>
    <row r="23" spans="1:15" s="12" customFormat="1" ht="18">
      <c r="A23" s="11" t="s">
        <v>0</v>
      </c>
      <c r="B23" s="11"/>
      <c r="C23" s="19" t="e">
        <f>C26+C35+#REF!+#REF!</f>
        <v>#REF!</v>
      </c>
      <c r="D23" s="19">
        <v>0</v>
      </c>
      <c r="E23" s="19">
        <f>E26+E35+E41</f>
        <v>33098.02</v>
      </c>
      <c r="F23" s="19">
        <f>F26+F35+F41</f>
        <v>265437.29</v>
      </c>
      <c r="G23" s="27"/>
      <c r="H23" s="1"/>
      <c r="I23" s="1"/>
      <c r="J23" s="1"/>
      <c r="K23" s="1"/>
      <c r="L23" s="1"/>
      <c r="M23" s="1"/>
      <c r="N23" s="1"/>
      <c r="O23" s="1"/>
    </row>
    <row r="24" spans="1:15" ht="18" hidden="1">
      <c r="A24" s="9" t="s">
        <v>2</v>
      </c>
      <c r="B24" s="9"/>
      <c r="C24" s="20"/>
      <c r="D24" s="16"/>
      <c r="E24" s="22"/>
      <c r="F24" s="21">
        <f>C24+D24+E24</f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10</v>
      </c>
      <c r="B25" s="9"/>
      <c r="C25" s="20"/>
      <c r="D25" s="16"/>
      <c r="E25" s="22"/>
      <c r="F25" s="21">
        <f>C25+D25+E25</f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>
      <c r="A26" s="34" t="s">
        <v>17</v>
      </c>
      <c r="B26" s="9"/>
      <c r="C26" s="20">
        <v>0</v>
      </c>
      <c r="D26" s="24">
        <v>0</v>
      </c>
      <c r="E26" s="22">
        <v>990.02</v>
      </c>
      <c r="F26" s="25">
        <v>8541.29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/>
      <c r="B27" s="9"/>
      <c r="C27" s="20"/>
      <c r="D27" s="24"/>
      <c r="E27" s="22"/>
      <c r="F27" s="25"/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/>
      <c r="B28" s="9"/>
      <c r="C28" s="20"/>
      <c r="D28" s="24"/>
      <c r="E28" s="22"/>
      <c r="F28" s="25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24"/>
      <c r="E29" s="22"/>
      <c r="F29" s="25"/>
      <c r="G29" s="1"/>
      <c r="H29" s="1"/>
      <c r="I29" s="1"/>
      <c r="J29" s="1"/>
      <c r="K29" s="1"/>
      <c r="L29" s="1"/>
      <c r="M29" s="1"/>
      <c r="N29" s="1"/>
      <c r="O29" s="1"/>
    </row>
    <row r="30" spans="1:15" ht="23.25" customHeight="1" hidden="1">
      <c r="A30" s="9"/>
      <c r="B30" s="9"/>
      <c r="C30" s="20"/>
      <c r="D30" s="24"/>
      <c r="E30" s="22"/>
      <c r="F30" s="25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/>
      <c r="B31" s="9"/>
      <c r="C31" s="20"/>
      <c r="D31" s="24"/>
      <c r="E31" s="22"/>
      <c r="F31" s="25"/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24"/>
      <c r="E32" s="22"/>
      <c r="F32" s="25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/>
      <c r="B33" s="9"/>
      <c r="C33" s="20"/>
      <c r="D33" s="24"/>
      <c r="E33" s="22"/>
      <c r="F33" s="25"/>
      <c r="G33" s="1"/>
      <c r="H33" s="1"/>
      <c r="I33" s="1"/>
      <c r="J33" s="1"/>
      <c r="K33" s="1"/>
      <c r="L33" s="1"/>
      <c r="M33" s="1"/>
      <c r="N33" s="1"/>
      <c r="O33" s="1"/>
    </row>
    <row r="34" spans="1:15" s="6" customFormat="1" ht="18" hidden="1">
      <c r="A34" s="9"/>
      <c r="B34" s="9"/>
      <c r="C34" s="20"/>
      <c r="D34" s="24"/>
      <c r="E34" s="22"/>
      <c r="F34" s="25"/>
      <c r="G34" s="1"/>
      <c r="H34" s="1"/>
      <c r="I34" s="1"/>
      <c r="J34" s="1"/>
      <c r="K34" s="1"/>
      <c r="L34" s="1"/>
      <c r="M34" s="1"/>
      <c r="N34" s="1"/>
      <c r="O34" s="1"/>
    </row>
    <row r="35" spans="1:15" ht="21.75" customHeight="1">
      <c r="A35" s="34" t="s">
        <v>18</v>
      </c>
      <c r="B35" s="9"/>
      <c r="C35" s="20">
        <v>0</v>
      </c>
      <c r="D35" s="24">
        <v>0</v>
      </c>
      <c r="E35" s="22">
        <v>32108</v>
      </c>
      <c r="F35" s="25">
        <v>256896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3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9</v>
      </c>
      <c r="B37" s="9"/>
      <c r="C37" s="20"/>
      <c r="D37" s="16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</row>
    <row r="38" spans="1:15" ht="36.75" customHeight="1" hidden="1">
      <c r="A38" s="9" t="s">
        <v>8</v>
      </c>
      <c r="B38" s="9"/>
      <c r="C38" s="20"/>
      <c r="D38" s="16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</row>
    <row r="39" spans="1:15" ht="18" hidden="1">
      <c r="A39" s="9" t="s">
        <v>6</v>
      </c>
      <c r="B39" s="9"/>
      <c r="C39" s="20"/>
      <c r="D39" s="16"/>
      <c r="E39" s="17"/>
      <c r="F39" s="17"/>
      <c r="G39" s="1"/>
      <c r="H39" s="1"/>
      <c r="I39" s="1"/>
      <c r="J39" s="1"/>
      <c r="K39" s="1"/>
      <c r="L39" s="1"/>
      <c r="M39" s="1"/>
      <c r="N39" s="1"/>
      <c r="O39" s="1"/>
    </row>
    <row r="40" spans="1:15" ht="18" hidden="1">
      <c r="A40" s="9" t="s">
        <v>7</v>
      </c>
      <c r="B40" s="9"/>
      <c r="C40" s="20"/>
      <c r="D40" s="16"/>
      <c r="E40" s="17"/>
      <c r="F40" s="17"/>
      <c r="G40" s="1"/>
      <c r="H40" s="1"/>
      <c r="I40" s="1"/>
      <c r="J40" s="1"/>
      <c r="K40" s="1"/>
      <c r="L40" s="1"/>
      <c r="M40" s="1"/>
      <c r="N40" s="1"/>
      <c r="O40" s="1"/>
    </row>
    <row r="41" spans="1:15" ht="18">
      <c r="A41" s="34" t="s">
        <v>19</v>
      </c>
      <c r="B41" s="9"/>
      <c r="C41" s="20"/>
      <c r="D41" s="16"/>
      <c r="E41" s="17"/>
      <c r="F41" s="17"/>
      <c r="G41" s="1"/>
      <c r="H41" s="1"/>
      <c r="I41" s="1"/>
      <c r="J41" s="1"/>
      <c r="K41" s="1"/>
      <c r="L41" s="1"/>
      <c r="M41" s="1"/>
      <c r="N41" s="1"/>
      <c r="O41" s="1"/>
    </row>
    <row r="42" spans="1:15" s="12" customFormat="1" ht="18.75" customHeight="1">
      <c r="A42" s="11" t="s">
        <v>1</v>
      </c>
      <c r="B42" s="11"/>
      <c r="C42" s="19" t="e">
        <f>C9+#REF!+C13+#REF!+#REF!+#REF!+#REF!+#REF!+#REF!+#REF!+#REF!+#REF!+C23</f>
        <v>#REF!</v>
      </c>
      <c r="D42" s="23" t="e">
        <f>D9+#REF!+D13+#REF!+#REF!+#REF!+#REF!+#REF!+D23</f>
        <v>#REF!</v>
      </c>
      <c r="E42" s="23">
        <f>E23+E21+E18+E16+E13+E9+E14</f>
        <v>61379.36</v>
      </c>
      <c r="F42" s="23">
        <f>F23+F21+F18+F16+F14+F13+F9</f>
        <v>506291.89</v>
      </c>
      <c r="G42" s="1"/>
      <c r="H42" s="1"/>
      <c r="I42" s="1"/>
      <c r="J42" s="1"/>
      <c r="K42" s="1"/>
      <c r="L42" s="1"/>
      <c r="M42" s="1"/>
      <c r="N42" s="1"/>
      <c r="O42" s="1"/>
    </row>
    <row r="43" ht="18" hidden="1"/>
    <row r="44" spans="1:6" ht="27" customHeight="1">
      <c r="A44" s="40" t="s">
        <v>11</v>
      </c>
      <c r="B44" s="40"/>
      <c r="C44" s="40"/>
      <c r="D44" s="40"/>
      <c r="E44" s="40"/>
      <c r="F44" s="40"/>
    </row>
    <row r="45" ht="18" hidden="1">
      <c r="E45" s="4"/>
    </row>
    <row r="46" spans="1:6" ht="18" customHeight="1">
      <c r="A46" s="40" t="s">
        <v>16</v>
      </c>
      <c r="B46" s="40"/>
      <c r="C46" s="40"/>
      <c r="D46" s="40"/>
      <c r="E46" s="40"/>
      <c r="F46" s="40"/>
    </row>
  </sheetData>
  <sheetProtection/>
  <mergeCells count="4">
    <mergeCell ref="A7:F7"/>
    <mergeCell ref="A6:F6"/>
    <mergeCell ref="A44:F44"/>
    <mergeCell ref="A46:F4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2018-11-20T07:20:23Z</cp:lastPrinted>
  <dcterms:created xsi:type="dcterms:W3CDTF">1996-10-08T23:32:33Z</dcterms:created>
  <dcterms:modified xsi:type="dcterms:W3CDTF">2018-11-20T07:20:39Z</dcterms:modified>
  <cp:category/>
  <cp:version/>
  <cp:contentType/>
  <cp:contentStatus/>
</cp:coreProperties>
</file>