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<sst xmlns="http://schemas.openxmlformats.org/spreadsheetml/2006/main" count="31" uniqueCount="31">
  <si>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</si>
  <si>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</si>
  <si>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</si>
  <si>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</si>
  <si>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</si>
  <si>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</si>
  <si>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</si>
  <si>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</si>
  <si>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</si>
  <si>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</si>
  <si>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</si>
  <si>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</si>
  <si>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</si>
  <si>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</si>
  <si>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</si>
  <si>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</si>
  <si>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</si>
  <si>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</si>
  <si>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</si>
  <si>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</si>
  <si>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</si>
  <si>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</si>
  <si>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</si>
  <si>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</si>
  <si>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</si>
  <si>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</si>
  <si>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</si>
  <si>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медосмотр кух.рабочих</t>
  </si>
  <si>
    <t>ремонт кух. оборудования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</si>
  <si>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июнь 2018 год</t>
  </si>
  <si>
    <t>июнь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</si>
</sst>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1"/>
  <sheetViews>
    <sheetView tabSelected="1" zoomScaleSheetLayoutView="50" zoomScalePageLayoutView="0" workbookViewId="0" topLeftCell="A3">
      <selection activeCell="F16" sqref="F16"/>
    </sheetView>
  </sheetViews>
  <sheetFormatPr defaultColWidth="9.140625" defaultRowHeight="12.75"/>
  <cols>
    <col min="1" max="1" width="38.42187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29</v>
      </c>
      <c r="B6" s="37"/>
      <c r="C6" s="37"/>
      <c r="D6" s="37"/>
      <c r="E6" s="37"/>
      <c r="F6" s="37"/>
    </row>
    <row r="7" spans="1:6" ht="33" customHeight="1">
      <c r="A7" s="36" t="s">
        <v>21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30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41361.4</v>
      </c>
      <c r="F9" s="16">
        <f>F10</f>
        <v>174108.12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41361.4</v>
      </c>
      <c r="F10" s="27">
        <v>174108.12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10113.68</v>
      </c>
      <c r="F12" s="23">
        <v>40766.96</v>
      </c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225</v>
      </c>
      <c r="B13" s="10"/>
      <c r="C13" s="19"/>
      <c r="D13" s="16"/>
      <c r="E13" s="23">
        <f>E14</f>
        <v>3000.03</v>
      </c>
      <c r="F13" s="23">
        <f>F14</f>
        <v>10689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6.5" customHeight="1">
      <c r="A14" s="32" t="s">
        <v>28</v>
      </c>
      <c r="B14" s="32"/>
      <c r="C14" s="33"/>
      <c r="D14" s="34"/>
      <c r="E14" s="35">
        <v>3000.03</v>
      </c>
      <c r="F14" s="35">
        <v>10689</v>
      </c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226</v>
      </c>
      <c r="B15" s="10"/>
      <c r="C15" s="19"/>
      <c r="D15" s="16"/>
      <c r="E15" s="23">
        <f>E16</f>
        <v>0</v>
      </c>
      <c r="F15" s="23">
        <f>F16</f>
        <v>0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 t="s">
        <v>27</v>
      </c>
      <c r="B16" s="32"/>
      <c r="C16" s="33"/>
      <c r="D16" s="34"/>
      <c r="E16" s="35"/>
      <c r="F16" s="35"/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310</v>
      </c>
      <c r="B17" s="10"/>
      <c r="C17" s="19"/>
      <c r="D17" s="16"/>
      <c r="E17" s="23">
        <f>E18</f>
        <v>0</v>
      </c>
      <c r="F17" s="23">
        <f>F18</f>
        <v>0</v>
      </c>
      <c r="G17" s="30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31"/>
      <c r="B18" s="32"/>
      <c r="C18" s="33"/>
      <c r="D18" s="34"/>
      <c r="E18" s="35"/>
      <c r="F18" s="35"/>
      <c r="G18" s="30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1" t="s">
        <v>0</v>
      </c>
      <c r="B19" s="11"/>
      <c r="C19" s="19" t="e">
        <f>C22+C31+#REF!+#REF!</f>
        <v>#REF!</v>
      </c>
      <c r="D19" s="19">
        <v>0</v>
      </c>
      <c r="E19" s="19">
        <f>E31+E22</f>
        <v>6404.5</v>
      </c>
      <c r="F19" s="19">
        <f>F22+F31</f>
        <v>216466.41</v>
      </c>
      <c r="G19" s="29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 t="s">
        <v>3</v>
      </c>
      <c r="B20" s="9"/>
      <c r="C20" s="20"/>
      <c r="D20" s="16"/>
      <c r="E20" s="22"/>
      <c r="F20" s="21">
        <f aca="true" t="shared" si="0" ref="F20:F30">C20+D20+E20</f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18</v>
      </c>
      <c r="B21" s="9"/>
      <c r="C21" s="20"/>
      <c r="D21" s="16"/>
      <c r="E21" s="22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>
      <c r="A22" s="9" t="s">
        <v>25</v>
      </c>
      <c r="B22" s="9"/>
      <c r="C22" s="20">
        <v>0</v>
      </c>
      <c r="D22" s="24">
        <v>0</v>
      </c>
      <c r="E22" s="22"/>
      <c r="F22" s="25"/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4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5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6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3.25" customHeight="1" hidden="1">
      <c r="A26" s="9" t="s">
        <v>7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8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9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2</v>
      </c>
      <c r="B29" s="9"/>
      <c r="C29" s="20"/>
      <c r="D29" s="24"/>
      <c r="E29" s="22"/>
      <c r="F29" s="25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s="6" customFormat="1" ht="18" hidden="1">
      <c r="A30" s="9" t="s">
        <v>17</v>
      </c>
      <c r="B30" s="9"/>
      <c r="C30" s="20"/>
      <c r="D30" s="24"/>
      <c r="E30" s="22"/>
      <c r="F30" s="25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0.75" customHeight="1">
      <c r="A31" s="9" t="s">
        <v>26</v>
      </c>
      <c r="B31" s="9"/>
      <c r="C31" s="20">
        <v>0</v>
      </c>
      <c r="D31" s="24">
        <v>0</v>
      </c>
      <c r="E31" s="22">
        <v>6404.5</v>
      </c>
      <c r="F31" s="25">
        <v>216466.41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10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16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36.75" customHeight="1" hidden="1">
      <c r="A34" s="9" t="s">
        <v>15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13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14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s="12" customFormat="1" ht="18.75" customHeight="1">
      <c r="A37" s="11" t="s">
        <v>1</v>
      </c>
      <c r="B37" s="11"/>
      <c r="C37" s="19" t="e">
        <f>C9+#REF!+C12+#REF!+#REF!+#REF!+#REF!+#REF!+#REF!+#REF!+#REF!+#REF!+C19</f>
        <v>#REF!</v>
      </c>
      <c r="D37" s="23" t="e">
        <f>D9+#REF!+D12+#REF!+#REF!+#REF!+#REF!+#REF!+D19</f>
        <v>#REF!</v>
      </c>
      <c r="E37" s="23">
        <f>E19+E17+E15+E13+E12+E9</f>
        <v>60879.61</v>
      </c>
      <c r="F37" s="23">
        <f>F19+F17+F15+F13+F12+F9</f>
        <v>442030.49</v>
      </c>
      <c r="G37" s="1"/>
      <c r="H37" s="29"/>
      <c r="I37" s="1"/>
      <c r="J37" s="1"/>
      <c r="K37" s="1"/>
      <c r="L37" s="1"/>
      <c r="M37" s="1"/>
      <c r="N37" s="1"/>
      <c r="O37" s="1"/>
    </row>
    <row r="38" ht="18" hidden="1"/>
    <row r="39" spans="1:6" ht="18" customHeight="1">
      <c r="A39" s="38" t="s">
        <v>19</v>
      </c>
      <c r="B39" s="38"/>
      <c r="C39" s="38"/>
      <c r="D39" s="38"/>
      <c r="E39" s="38"/>
      <c r="F39" s="38"/>
    </row>
    <row r="40" ht="18" hidden="1">
      <c r="E40" s="4"/>
    </row>
    <row r="41" spans="1:6" ht="18" customHeight="1">
      <c r="A41" s="38" t="s">
        <v>24</v>
      </c>
      <c r="B41" s="38"/>
      <c r="C41" s="38"/>
      <c r="D41" s="38"/>
      <c r="E41" s="38"/>
      <c r="F41" s="38"/>
    </row>
  </sheetData>
  <sheetProtection/>
  <mergeCells count="4">
    <mergeCell ref="A7:F7"/>
    <mergeCell ref="A6:F6"/>
    <mergeCell ref="A39:F39"/>
    <mergeCell ref="A41:F4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2018-07-06T09:54:00Z</cp:lastPrinted>
  <dcterms:created xsi:type="dcterms:W3CDTF">1996-10-08T23:32:33Z</dcterms:created>
  <dcterms:modified xsi:type="dcterms:W3CDTF">2018-07-06T09:55:39Z</dcterms:modified>
  <cp:category/>
  <cp:version/>
  <cp:contentType/>
  <cp:contentStatus/>
</cp:coreProperties>
</file>