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<sst xmlns="http://schemas.openxmlformats.org/spreadsheetml/2006/main" count="118" uniqueCount="115">
  <si>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</si>
  <si>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</si>
  <si>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</si>
  <si>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</si>
  <si>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</si>
  <si>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</si>
  <si>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</si>
  <si>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</si>
  <si>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</si>
  <si>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</si>
  <si>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</si>
  <si>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</si>
  <si>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</si>
  <si>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</si>
  <si>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</si>
  <si>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</si>
  <si>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</si>
  <si>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</si>
  <si>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</si>
  <si>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аттестация рабочих мест</t>
  </si>
  <si>
    <t>гигиеническое обучение</t>
  </si>
  <si>
    <t>290 в.т.ч.</t>
  </si>
  <si>
    <t>земельный налог</t>
  </si>
  <si>
    <t>оформ лицензии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</si>
  <si>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</si>
  <si>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</si>
  <si>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</si>
  <si>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</si>
  <si>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</si>
  <si>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</si>
  <si>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</si>
  <si>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</si>
  <si>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</si>
  <si>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питание ДОУ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</si>
  <si>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</si>
  <si>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</si>
  <si>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</si>
  <si>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</si>
  <si>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</si>
  <si>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</si>
  <si>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</si>
  <si>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</si>
  <si>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</si>
  <si>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</si>
  <si>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</si>
  <si>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</si>
  <si>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</si>
  <si>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</si>
  <si>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</si>
  <si>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</si>
  <si>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</si>
  <si>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</si>
  <si>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</si>
  <si>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</si>
  <si>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</si>
  <si>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</si>
  <si>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</si>
  <si>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</si>
  <si>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</si>
  <si>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</si>
  <si>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</si>
  <si>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</si>
  <si>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</si>
  <si>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</si>
  <si>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</si>
  <si>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</si>
  <si>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</si>
  <si>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</si>
  <si>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</si>
  <si>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</si>
  <si>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</si>
  <si>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</si>
  <si>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</si>
  <si>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</si>
  <si>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</si>
  <si>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</si>
  <si>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</si>
  <si>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</si>
  <si>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</si>
  <si>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</si>
  <si>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</si>
  <si>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</si>
  <si>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</si>
  <si>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</si>
  <si>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</si>
  <si>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телематические услуги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</si>
  <si>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</si>
  <si>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</si>
  <si>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</si>
  <si>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</si>
  <si>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</si>
  <si>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</si>
  <si>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</si>
  <si>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</si>
  <si>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</si>
  <si>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</si>
  <si>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Т.О.видеонаблюдения</t>
  </si>
  <si>
    <t>обучение по закупкам</t>
  </si>
  <si>
    <t>обучение первой мед.помощи</t>
  </si>
  <si>
    <t>ТО газового оборудования</t>
  </si>
  <si>
    <t>хозяйственные материалы</t>
  </si>
  <si>
    <t>Огнетушители</t>
  </si>
  <si>
    <t>пожарно-технический минимум</t>
  </si>
  <si>
    <t>моющие средства</t>
  </si>
  <si>
    <t>премия</t>
  </si>
  <si>
    <t>221 Оплата услуг интернет</t>
  </si>
  <si>
    <t>проверка аппарата АРМИС</t>
  </si>
  <si>
    <t xml:space="preserve">областные соревнования "безопасное колесо" </t>
  </si>
  <si>
    <t xml:space="preserve">присоединение к эл. сети </t>
  </si>
  <si>
    <t>усвтановка трансформаторов</t>
  </si>
  <si>
    <t>трансформаторы</t>
  </si>
  <si>
    <t>лампы светодиодные</t>
  </si>
  <si>
    <t>водоснабжение</t>
  </si>
  <si>
    <t>Информация о расходовании средств местного бюджета за октябрь 2018год</t>
  </si>
  <si>
    <t>октябрь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</si>
</sst>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zoomScaleSheetLayoutView="50" zoomScalePageLayoutView="0" workbookViewId="0" topLeftCell="A1">
      <selection activeCell="E150" sqref="E150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4" t="s">
        <v>113</v>
      </c>
      <c r="B1" s="34"/>
      <c r="C1" s="34"/>
    </row>
    <row r="2" spans="1:5" ht="27.75" customHeight="1">
      <c r="A2" s="36" t="s">
        <v>70</v>
      </c>
      <c r="B2" s="36"/>
      <c r="C2" s="36"/>
      <c r="D2" s="36"/>
      <c r="E2" s="36"/>
    </row>
    <row r="3" spans="1:14" s="4" customFormat="1" ht="29.25" customHeight="1">
      <c r="A3" s="18"/>
      <c r="B3" s="9" t="s">
        <v>114</v>
      </c>
      <c r="C3" s="10"/>
      <c r="D3" s="21"/>
      <c r="E3" s="21" t="s">
        <v>46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44</v>
      </c>
      <c r="B4" s="11">
        <f>B5+B6</f>
        <v>49291.65</v>
      </c>
      <c r="C4" s="11"/>
      <c r="D4" s="11"/>
      <c r="E4" s="11">
        <f>E5+E6</f>
        <v>486343.52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45</v>
      </c>
      <c r="B5" s="22">
        <v>49291.65</v>
      </c>
      <c r="C5" s="23"/>
      <c r="D5" s="23"/>
      <c r="E5" s="23">
        <v>486343.52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104</v>
      </c>
      <c r="B6" s="22">
        <v>0</v>
      </c>
      <c r="C6" s="23"/>
      <c r="D6" s="23"/>
      <c r="E6" s="23">
        <v>0</v>
      </c>
      <c r="F6" s="33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47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15339.08</v>
      </c>
      <c r="C10" s="11"/>
      <c r="D10" s="20"/>
      <c r="E10" s="11">
        <v>146356.48</v>
      </c>
      <c r="F10" s="33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30" t="s">
        <v>105</v>
      </c>
      <c r="B11" s="13">
        <v>2000</v>
      </c>
      <c r="C11" s="11"/>
      <c r="D11" s="20"/>
      <c r="E11" s="13">
        <v>16000</v>
      </c>
      <c r="F11" s="33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>
      <c r="A12" s="17" t="s">
        <v>8</v>
      </c>
      <c r="B12" s="13">
        <f>B13+B14+B15+B16</f>
        <v>9521.66</v>
      </c>
      <c r="C12" s="13"/>
      <c r="D12" s="20"/>
      <c r="E12" s="13">
        <f>E13+E14+E15+E16</f>
        <v>635487.0700000001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6.5" customHeight="1">
      <c r="A13" s="16" t="s">
        <v>9</v>
      </c>
      <c r="B13" s="14">
        <v>8499.41</v>
      </c>
      <c r="C13" s="23"/>
      <c r="D13" s="19"/>
      <c r="E13" s="23">
        <v>143237.34</v>
      </c>
      <c r="F13" s="33"/>
      <c r="G13" s="33"/>
      <c r="H13" s="1"/>
      <c r="I13" s="1"/>
      <c r="J13" s="1"/>
      <c r="K13" s="1"/>
      <c r="L13" s="1"/>
      <c r="M13" s="1"/>
      <c r="N13" s="1"/>
    </row>
    <row r="14" spans="1:14" ht="15" customHeight="1">
      <c r="A14" s="16" t="s">
        <v>71</v>
      </c>
      <c r="B14" s="14">
        <v>0</v>
      </c>
      <c r="C14" s="23"/>
      <c r="D14" s="19"/>
      <c r="E14" s="23">
        <v>483473.8</v>
      </c>
      <c r="F14" s="33"/>
      <c r="G14" s="33"/>
      <c r="H14" s="1"/>
      <c r="I14" s="1"/>
      <c r="J14" s="1"/>
      <c r="K14" s="1"/>
      <c r="L14" s="1"/>
      <c r="M14" s="1"/>
      <c r="N14" s="1"/>
    </row>
    <row r="15" spans="1:14" ht="13.5" customHeight="1">
      <c r="A15" s="16" t="s">
        <v>112</v>
      </c>
      <c r="B15" s="14">
        <v>1022.25</v>
      </c>
      <c r="C15" s="23"/>
      <c r="D15" s="19"/>
      <c r="E15" s="23">
        <v>8775.93</v>
      </c>
      <c r="F15" s="33"/>
      <c r="G15" s="1"/>
      <c r="H15" s="1"/>
      <c r="I15" s="1"/>
      <c r="J15" s="1"/>
      <c r="K15" s="1"/>
      <c r="L15" s="1"/>
      <c r="M15" s="1"/>
      <c r="N15" s="1"/>
    </row>
    <row r="16" spans="1:14" ht="14.25" customHeight="1">
      <c r="A16" s="16" t="s">
        <v>10</v>
      </c>
      <c r="B16" s="14">
        <v>0</v>
      </c>
      <c r="C16" s="23"/>
      <c r="D16" s="19"/>
      <c r="E16" s="23">
        <v>0</v>
      </c>
      <c r="F16" s="33"/>
      <c r="G16" s="1"/>
      <c r="H16" s="1"/>
      <c r="I16" s="1"/>
      <c r="J16" s="1"/>
      <c r="K16" s="1"/>
      <c r="L16" s="1"/>
      <c r="M16" s="1"/>
      <c r="N16" s="1"/>
    </row>
    <row r="17" spans="1:14" s="8" customFormat="1" ht="24" customHeight="1" hidden="1">
      <c r="A17" s="15">
        <v>224</v>
      </c>
      <c r="B17" s="13"/>
      <c r="C17" s="11"/>
      <c r="D17" s="19"/>
      <c r="E17" s="11">
        <f>B17+C17+D17</f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8" customFormat="1" ht="27" customHeight="1">
      <c r="A18" s="17" t="s">
        <v>0</v>
      </c>
      <c r="B18" s="13">
        <f>B19+B20+B21+B23+B29+B32+B33+B42+B43+B44+B46+B47+B48+B49+B50+B51</f>
        <v>14143.2</v>
      </c>
      <c r="C18" s="11"/>
      <c r="D18" s="11"/>
      <c r="E18" s="13">
        <f>E19+E20+E21+E23+E29+E32+E33+E42+E43+E44+E46+E47+E48+E49+E50+E51</f>
        <v>149889.81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21.75" customHeight="1">
      <c r="A19" s="16" t="s">
        <v>11</v>
      </c>
      <c r="B19" s="31"/>
      <c r="C19" s="23"/>
      <c r="D19" s="19"/>
      <c r="E19" s="23">
        <v>673.5</v>
      </c>
      <c r="F19" s="33"/>
      <c r="G19" s="1"/>
      <c r="H19" s="1"/>
      <c r="I19" s="1"/>
      <c r="J19" s="1"/>
      <c r="K19" s="1"/>
      <c r="L19" s="1"/>
      <c r="M19" s="1"/>
      <c r="N19" s="1"/>
    </row>
    <row r="20" spans="1:14" ht="15.75">
      <c r="A20" s="16" t="s">
        <v>12</v>
      </c>
      <c r="B20" s="31">
        <v>2761.2</v>
      </c>
      <c r="C20" s="23"/>
      <c r="D20" s="19"/>
      <c r="E20" s="23">
        <v>23718</v>
      </c>
      <c r="F20" s="33"/>
      <c r="G20" s="1"/>
      <c r="H20" s="1"/>
      <c r="I20" s="1"/>
      <c r="J20" s="1"/>
      <c r="K20" s="1"/>
      <c r="L20" s="1"/>
      <c r="M20" s="1"/>
      <c r="N20" s="1"/>
    </row>
    <row r="21" spans="1:14" ht="15.75">
      <c r="A21" s="16" t="s">
        <v>13</v>
      </c>
      <c r="B21" s="31"/>
      <c r="C21" s="23"/>
      <c r="D21" s="19"/>
      <c r="E21" s="23">
        <v>8826.4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.75" hidden="1">
      <c r="A22" s="16"/>
      <c r="B22" s="31"/>
      <c r="C22" s="23"/>
      <c r="D22" s="19"/>
      <c r="E22" s="23"/>
      <c r="F22" s="1"/>
      <c r="G22" s="1"/>
      <c r="H22" s="1"/>
      <c r="I22" s="1"/>
      <c r="J22" s="1"/>
      <c r="K22" s="1"/>
      <c r="L22" s="1"/>
      <c r="M22" s="1"/>
      <c r="N22" s="1"/>
    </row>
    <row r="23" spans="1:14" ht="14.25" customHeight="1">
      <c r="A23" s="16" t="s">
        <v>81</v>
      </c>
      <c r="B23" s="31"/>
      <c r="C23" s="23"/>
      <c r="D23" s="19"/>
      <c r="E23" s="23">
        <v>280.76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.75" hidden="1">
      <c r="A24" s="16"/>
      <c r="B24" s="31"/>
      <c r="C24" s="23"/>
      <c r="D24" s="19"/>
      <c r="E24" s="23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hidden="1">
      <c r="A25" s="16"/>
      <c r="B25" s="31"/>
      <c r="C25" s="23"/>
      <c r="D25" s="19"/>
      <c r="E25" s="23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hidden="1">
      <c r="A26" s="16"/>
      <c r="B26" s="31"/>
      <c r="C26" s="23"/>
      <c r="D26" s="19"/>
      <c r="E26" s="23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hidden="1">
      <c r="A27" s="16"/>
      <c r="B27" s="31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hidden="1">
      <c r="A28" s="16"/>
      <c r="B28" s="31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customHeight="1">
      <c r="A29" s="16" t="s">
        <v>80</v>
      </c>
      <c r="B29" s="31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28.5" customHeight="1" hidden="1">
      <c r="A30" s="16" t="s">
        <v>73</v>
      </c>
      <c r="B30" s="31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35.25" customHeight="1" hidden="1">
      <c r="A31" s="16"/>
      <c r="B31" s="31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4.25" customHeight="1">
      <c r="A32" s="16" t="s">
        <v>72</v>
      </c>
      <c r="B32" s="31"/>
      <c r="C32" s="23"/>
      <c r="D32" s="19"/>
      <c r="E32" s="23">
        <v>10088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6" t="s">
        <v>17</v>
      </c>
      <c r="B33" s="31"/>
      <c r="C33" s="23"/>
      <c r="D33" s="12"/>
      <c r="E33" s="23">
        <v>2450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5.75" hidden="1">
      <c r="A34" s="16"/>
      <c r="B34" s="31"/>
      <c r="C34" s="11"/>
      <c r="D34" s="12"/>
      <c r="E34" s="1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hidden="1">
      <c r="A35" s="16"/>
      <c r="B35" s="31"/>
      <c r="C35" s="11"/>
      <c r="D35" s="12"/>
      <c r="E35" s="1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hidden="1">
      <c r="A36" s="16" t="s">
        <v>15</v>
      </c>
      <c r="B36" s="31"/>
      <c r="C36" s="11"/>
      <c r="D36" s="12"/>
      <c r="E36" s="1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31"/>
      <c r="C37" s="11"/>
      <c r="D37" s="12"/>
      <c r="E37" s="1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 t="s">
        <v>48</v>
      </c>
      <c r="B38" s="31"/>
      <c r="C38" s="11"/>
      <c r="D38" s="12"/>
      <c r="E38" s="1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16</v>
      </c>
      <c r="B39" s="31"/>
      <c r="C39" s="11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 t="s">
        <v>14</v>
      </c>
      <c r="B40" s="31"/>
      <c r="C40" s="11"/>
      <c r="D40" s="12"/>
      <c r="E40" s="1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/>
      <c r="B41" s="31"/>
      <c r="C41" s="11"/>
      <c r="D41" s="12"/>
      <c r="E41" s="23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6" t="s">
        <v>85</v>
      </c>
      <c r="B42" s="31"/>
      <c r="C42" s="11"/>
      <c r="D42" s="12"/>
      <c r="E42" s="23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6" t="s">
        <v>99</v>
      </c>
      <c r="B43" s="31"/>
      <c r="C43" s="11"/>
      <c r="D43" s="12"/>
      <c r="E43" s="23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6" t="s">
        <v>76</v>
      </c>
      <c r="B44" s="31">
        <v>11382</v>
      </c>
      <c r="C44" s="11"/>
      <c r="D44" s="12"/>
      <c r="E44" s="23">
        <v>51219</v>
      </c>
      <c r="F44" s="33"/>
      <c r="G44" s="1"/>
      <c r="H44" s="1"/>
      <c r="I44" s="1"/>
      <c r="J44" s="1"/>
      <c r="K44" s="1"/>
      <c r="L44" s="1"/>
      <c r="M44" s="1"/>
      <c r="N44" s="1"/>
    </row>
    <row r="45" spans="1:14" ht="15.75" customHeight="1" hidden="1">
      <c r="A45" s="16"/>
      <c r="B45" s="31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87</v>
      </c>
      <c r="B46" s="31"/>
      <c r="C46" s="11"/>
      <c r="D46" s="12"/>
      <c r="E46" s="23">
        <v>3436.16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8" customHeight="1">
      <c r="A47" s="16" t="s">
        <v>96</v>
      </c>
      <c r="B47" s="31"/>
      <c r="C47" s="11"/>
      <c r="D47" s="12"/>
      <c r="E47" s="23">
        <v>18000</v>
      </c>
      <c r="F47" s="33"/>
      <c r="G47" s="1"/>
      <c r="H47" s="1"/>
      <c r="I47" s="1"/>
      <c r="J47" s="1"/>
      <c r="K47" s="1"/>
      <c r="L47" s="1"/>
      <c r="M47" s="1"/>
      <c r="N47" s="1"/>
    </row>
    <row r="48" spans="1:14" ht="18" customHeight="1">
      <c r="A48" s="16" t="s">
        <v>106</v>
      </c>
      <c r="B48" s="31"/>
      <c r="C48" s="11"/>
      <c r="D48" s="12"/>
      <c r="E48" s="23">
        <v>1666.16</v>
      </c>
      <c r="F48" s="33"/>
      <c r="G48" s="1"/>
      <c r="H48" s="1"/>
      <c r="I48" s="1"/>
      <c r="J48" s="1"/>
      <c r="K48" s="1"/>
      <c r="L48" s="1"/>
      <c r="M48" s="1"/>
      <c r="N48" s="1"/>
    </row>
    <row r="49" spans="1:14" ht="18" customHeight="1">
      <c r="A49" s="16" t="s">
        <v>14</v>
      </c>
      <c r="B49" s="31"/>
      <c r="C49" s="11"/>
      <c r="D49" s="12"/>
      <c r="E49" s="23">
        <v>17030</v>
      </c>
      <c r="F49" s="33"/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16" t="s">
        <v>108</v>
      </c>
      <c r="B50" s="31"/>
      <c r="C50" s="11"/>
      <c r="D50" s="12"/>
      <c r="E50" s="23">
        <v>1361.33</v>
      </c>
      <c r="F50" s="33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6" t="s">
        <v>91</v>
      </c>
      <c r="B51" s="31"/>
      <c r="C51" s="11"/>
      <c r="D51" s="12"/>
      <c r="E51" s="23">
        <v>11140.5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5.75">
      <c r="A52" s="17" t="s">
        <v>1</v>
      </c>
      <c r="B52" s="13">
        <f>B53+B56+B57+B58+B59+B67+B80+B81+B82+B83</f>
        <v>6060</v>
      </c>
      <c r="C52" s="13"/>
      <c r="D52" s="13"/>
      <c r="E52" s="13">
        <f>E53+E56+E57+E58+E59+E67+E80+E81+E82+E83</f>
        <v>90153.75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7.25" customHeight="1">
      <c r="A53" s="16" t="s">
        <v>18</v>
      </c>
      <c r="B53" s="14"/>
      <c r="C53" s="23"/>
      <c r="D53" s="19"/>
      <c r="E53" s="23">
        <v>28439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 hidden="1">
      <c r="A54" s="16" t="s">
        <v>60</v>
      </c>
      <c r="B54" s="14"/>
      <c r="C54" s="23"/>
      <c r="D54" s="19"/>
      <c r="E54" s="23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7</v>
      </c>
      <c r="B55" s="14"/>
      <c r="C55" s="23"/>
      <c r="D55" s="19"/>
      <c r="E55" s="23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>
      <c r="A56" s="16" t="s">
        <v>20</v>
      </c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.75" customHeight="1">
      <c r="A57" s="16" t="s">
        <v>97</v>
      </c>
      <c r="B57" s="14"/>
      <c r="C57" s="23"/>
      <c r="D57" s="19"/>
      <c r="E57" s="23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98</v>
      </c>
      <c r="B58" s="14">
        <v>0</v>
      </c>
      <c r="C58" s="23"/>
      <c r="D58" s="19"/>
      <c r="E58" s="23">
        <v>1500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customHeight="1">
      <c r="A59" s="16" t="s">
        <v>39</v>
      </c>
      <c r="B59" s="14">
        <v>2400</v>
      </c>
      <c r="C59" s="23"/>
      <c r="D59" s="19"/>
      <c r="E59" s="23">
        <v>2400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 t="s">
        <v>40</v>
      </c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42</v>
      </c>
      <c r="B61" s="14"/>
      <c r="C61" s="23"/>
      <c r="D61" s="19"/>
      <c r="E61" s="23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/>
      <c r="B62" s="14"/>
      <c r="C62" s="23"/>
      <c r="D62" s="19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 hidden="1">
      <c r="A63" s="16" t="s">
        <v>41</v>
      </c>
      <c r="B63" s="14"/>
      <c r="C63" s="23"/>
      <c r="D63" s="19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 hidden="1">
      <c r="A64" s="16" t="s">
        <v>49</v>
      </c>
      <c r="B64" s="14"/>
      <c r="C64" s="23"/>
      <c r="D64" s="19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50</v>
      </c>
      <c r="B65" s="14"/>
      <c r="C65" s="23"/>
      <c r="D65" s="19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/>
      <c r="B66" s="14"/>
      <c r="C66" s="23"/>
      <c r="D66" s="19"/>
      <c r="E66" s="23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7.25" customHeight="1">
      <c r="A67" s="16" t="s">
        <v>77</v>
      </c>
      <c r="B67" s="14">
        <v>3660</v>
      </c>
      <c r="C67" s="23"/>
      <c r="D67" s="19"/>
      <c r="E67" s="23">
        <v>16380</v>
      </c>
      <c r="F67" s="33"/>
      <c r="G67" s="1"/>
      <c r="H67" s="1"/>
      <c r="I67" s="1"/>
      <c r="J67" s="1"/>
      <c r="K67" s="1"/>
      <c r="L67" s="1"/>
      <c r="M67" s="1"/>
      <c r="N67" s="1"/>
    </row>
    <row r="68" spans="1:14" s="6" customFormat="1" ht="30" hidden="1">
      <c r="A68" s="16" t="s">
        <v>51</v>
      </c>
      <c r="B68" s="14"/>
      <c r="C68" s="23"/>
      <c r="D68" s="19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 t="s">
        <v>55</v>
      </c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/>
      <c r="B70" s="14"/>
      <c r="C70" s="23"/>
      <c r="D70" s="19"/>
      <c r="E70" s="23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43</v>
      </c>
      <c r="B71" s="14"/>
      <c r="C71" s="23"/>
      <c r="D71" s="19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57</v>
      </c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 t="s">
        <v>58</v>
      </c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59</v>
      </c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19</v>
      </c>
      <c r="B75" s="14"/>
      <c r="C75" s="23"/>
      <c r="D75" s="19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4.25" customHeight="1" hidden="1">
      <c r="A76" s="16"/>
      <c r="B76" s="14"/>
      <c r="C76" s="23"/>
      <c r="D76" s="19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/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/>
      <c r="B79" s="14"/>
      <c r="C79" s="23"/>
      <c r="D79" s="19"/>
      <c r="E79" s="23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>
      <c r="A80" s="16" t="s">
        <v>109</v>
      </c>
      <c r="B80" s="14"/>
      <c r="C80" s="23"/>
      <c r="D80" s="19"/>
      <c r="E80" s="23">
        <v>3034.75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>
      <c r="A81" s="16" t="s">
        <v>95</v>
      </c>
      <c r="B81" s="14">
        <v>0</v>
      </c>
      <c r="C81" s="23"/>
      <c r="D81" s="19"/>
      <c r="E81" s="23">
        <v>8400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33.75" customHeight="1">
      <c r="A82" s="16" t="s">
        <v>107</v>
      </c>
      <c r="B82" s="14">
        <v>0</v>
      </c>
      <c r="C82" s="23"/>
      <c r="D82" s="19"/>
      <c r="E82" s="23">
        <v>27600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>
      <c r="A83" s="16" t="s">
        <v>102</v>
      </c>
      <c r="B83" s="14"/>
      <c r="C83" s="23"/>
      <c r="D83" s="19"/>
      <c r="E83" s="23">
        <v>2400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/>
      <c r="B84" s="14"/>
      <c r="C84" s="23"/>
      <c r="D84" s="19"/>
      <c r="E84" s="23">
        <f>SUM(E53:E83)</f>
        <v>90153.75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customHeight="1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.75" hidden="1">
      <c r="A101" s="16" t="s">
        <v>56</v>
      </c>
      <c r="B101" s="14"/>
      <c r="C101" s="11"/>
      <c r="D101" s="19"/>
      <c r="E101" s="11">
        <f>B101+C101+D101</f>
        <v>0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8" customFormat="1" ht="15.75" hidden="1">
      <c r="A102" s="15">
        <v>262</v>
      </c>
      <c r="B102" s="13"/>
      <c r="C102" s="11"/>
      <c r="D102" s="19"/>
      <c r="E102" s="11">
        <f>B102+C102+D102</f>
        <v>0</v>
      </c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8" customFormat="1" ht="15.75">
      <c r="A103" s="17" t="s">
        <v>21</v>
      </c>
      <c r="B103" s="13">
        <f>B105+B106+B107+B108+B109</f>
        <v>5976.79</v>
      </c>
      <c r="C103" s="13"/>
      <c r="D103" s="13"/>
      <c r="E103" s="13">
        <f>E105+E106+E107+E108+E109</f>
        <v>34046.58</v>
      </c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>
      <c r="A105" s="16" t="s">
        <v>22</v>
      </c>
      <c r="B105" s="14">
        <v>5854</v>
      </c>
      <c r="C105" s="23"/>
      <c r="D105" s="19"/>
      <c r="E105" s="23">
        <v>17562</v>
      </c>
      <c r="F105" s="33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.75" customHeight="1">
      <c r="A106" s="16" t="s">
        <v>25</v>
      </c>
      <c r="B106" s="14">
        <v>122.79</v>
      </c>
      <c r="C106" s="23"/>
      <c r="D106" s="19"/>
      <c r="E106" s="23">
        <v>368.37</v>
      </c>
      <c r="F106" s="33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>
      <c r="A107" s="16" t="s">
        <v>78</v>
      </c>
      <c r="B107" s="14">
        <v>0</v>
      </c>
      <c r="C107" s="23"/>
      <c r="D107" s="19"/>
      <c r="E107" s="23">
        <v>16116.21</v>
      </c>
      <c r="F107" s="33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>
      <c r="A108" s="16" t="s">
        <v>84</v>
      </c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>
      <c r="A109" s="16" t="s">
        <v>23</v>
      </c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 hidden="1">
      <c r="A110" s="16" t="s">
        <v>24</v>
      </c>
      <c r="B110" s="14"/>
      <c r="C110" s="23"/>
      <c r="D110" s="19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hidden="1">
      <c r="A111" s="16"/>
      <c r="B111" s="14"/>
      <c r="C111" s="11"/>
      <c r="D111" s="19"/>
      <c r="E111" s="11">
        <f aca="true" t="shared" si="0" ref="E111:E132">B111+C111+D111</f>
        <v>0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/>
      <c r="B112" s="14"/>
      <c r="C112" s="11"/>
      <c r="D112" s="19"/>
      <c r="E112" s="11">
        <f t="shared" si="0"/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.75" hidden="1">
      <c r="A113" s="16"/>
      <c r="B113" s="14"/>
      <c r="C113" s="11"/>
      <c r="D113" s="19"/>
      <c r="E113" s="11">
        <f t="shared" si="0"/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.75" hidden="1">
      <c r="A114" s="16"/>
      <c r="B114" s="14"/>
      <c r="C114" s="11"/>
      <c r="D114" s="19"/>
      <c r="E114" s="11">
        <f t="shared" si="0"/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.75" hidden="1">
      <c r="A115" s="16"/>
      <c r="B115" s="14"/>
      <c r="C115" s="11"/>
      <c r="D115" s="19"/>
      <c r="E115" s="1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.75" hidden="1">
      <c r="A116" s="16"/>
      <c r="B116" s="14"/>
      <c r="C116" s="11"/>
      <c r="D116" s="19"/>
      <c r="E116" s="11">
        <f t="shared" si="0"/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8" customFormat="1" ht="15.75" hidden="1">
      <c r="A117" s="15" t="s">
        <v>4</v>
      </c>
      <c r="B117" s="13"/>
      <c r="C117" s="11"/>
      <c r="D117" s="19"/>
      <c r="E117" s="11">
        <f t="shared" si="0"/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 t="s">
        <v>26</v>
      </c>
      <c r="B118" s="14"/>
      <c r="C118" s="11"/>
      <c r="D118" s="19"/>
      <c r="E118" s="11">
        <f t="shared" si="0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 t="s">
        <v>27</v>
      </c>
      <c r="B119" s="14"/>
      <c r="C119" s="11"/>
      <c r="D119" s="19"/>
      <c r="E119" s="11">
        <f t="shared" si="0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 t="s">
        <v>28</v>
      </c>
      <c r="B120" s="14"/>
      <c r="C120" s="11"/>
      <c r="D120" s="19"/>
      <c r="E120" s="11">
        <f t="shared" si="0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 t="s">
        <v>29</v>
      </c>
      <c r="B121" s="14"/>
      <c r="C121" s="11"/>
      <c r="D121" s="19"/>
      <c r="E121" s="11">
        <f t="shared" si="0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 t="s">
        <v>31</v>
      </c>
      <c r="B122" s="14"/>
      <c r="C122" s="11"/>
      <c r="D122" s="19"/>
      <c r="E122" s="11">
        <f t="shared" si="0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5.75" hidden="1">
      <c r="A123" s="16" t="s">
        <v>32</v>
      </c>
      <c r="B123" s="14"/>
      <c r="C123" s="11"/>
      <c r="D123" s="19"/>
      <c r="E123" s="11">
        <f t="shared" si="0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30</v>
      </c>
      <c r="B124" s="14"/>
      <c r="C124" s="11"/>
      <c r="D124" s="19"/>
      <c r="E124" s="11">
        <f t="shared" si="0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30.75" hidden="1">
      <c r="A125" s="16" t="s">
        <v>54</v>
      </c>
      <c r="B125" s="14"/>
      <c r="C125" s="11"/>
      <c r="D125" s="19"/>
      <c r="E125" s="11">
        <f t="shared" si="0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61</v>
      </c>
      <c r="B126" s="14"/>
      <c r="C126" s="11"/>
      <c r="D126" s="19"/>
      <c r="E126" s="11">
        <f t="shared" si="0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62</v>
      </c>
      <c r="B127" s="14"/>
      <c r="C127" s="11"/>
      <c r="D127" s="19"/>
      <c r="E127" s="11">
        <f t="shared" si="0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63</v>
      </c>
      <c r="B128" s="14"/>
      <c r="C128" s="11"/>
      <c r="D128" s="19"/>
      <c r="E128" s="11">
        <f t="shared" si="0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64</v>
      </c>
      <c r="B129" s="14"/>
      <c r="C129" s="11"/>
      <c r="D129" s="19"/>
      <c r="E129" s="11">
        <f t="shared" si="0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65</v>
      </c>
      <c r="B130" s="14"/>
      <c r="C130" s="11"/>
      <c r="D130" s="19"/>
      <c r="E130" s="11">
        <f t="shared" si="0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/>
      <c r="B131" s="14"/>
      <c r="C131" s="11"/>
      <c r="D131" s="19"/>
      <c r="E131" s="11">
        <f t="shared" si="0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/>
      <c r="B132" s="14"/>
      <c r="C132" s="11"/>
      <c r="D132" s="19"/>
      <c r="E132" s="11">
        <f t="shared" si="0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7"/>
      <c r="B133" s="24"/>
      <c r="C133" s="11"/>
      <c r="D133" s="25"/>
      <c r="E133" s="28"/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/>
      <c r="B134" s="14"/>
      <c r="C134" s="26"/>
      <c r="D134" s="27"/>
      <c r="E134" s="23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>
      <c r="A135" s="17" t="s">
        <v>88</v>
      </c>
      <c r="B135" s="13">
        <f>B139+B140</f>
        <v>0</v>
      </c>
      <c r="C135" s="13"/>
      <c r="D135" s="13"/>
      <c r="E135" s="13">
        <f>E139+E140</f>
        <v>18990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" hidden="1">
      <c r="A136" s="16" t="s">
        <v>89</v>
      </c>
      <c r="B136" s="14">
        <v>0</v>
      </c>
      <c r="C136" s="14"/>
      <c r="D136" s="14"/>
      <c r="E136" s="22"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" hidden="1">
      <c r="A137" s="16" t="s">
        <v>90</v>
      </c>
      <c r="B137" s="14">
        <v>0</v>
      </c>
      <c r="C137" s="14"/>
      <c r="D137" s="14"/>
      <c r="E137" s="22"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" hidden="1">
      <c r="A138" s="16" t="s">
        <v>92</v>
      </c>
      <c r="B138" s="14">
        <v>0</v>
      </c>
      <c r="C138" s="14"/>
      <c r="D138" s="14"/>
      <c r="E138" s="22"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">
      <c r="A139" s="16" t="s">
        <v>101</v>
      </c>
      <c r="B139" s="14"/>
      <c r="C139" s="14"/>
      <c r="D139" s="14"/>
      <c r="E139" s="22">
        <v>18990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">
      <c r="A140" s="16"/>
      <c r="B140" s="29"/>
      <c r="C140" s="14"/>
      <c r="D140" s="14"/>
      <c r="E140" s="22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8" customFormat="1" ht="15.75">
      <c r="A141" s="17" t="s">
        <v>2</v>
      </c>
      <c r="B141" s="13">
        <f>B145+B148+B149+B150+B151+B152</f>
        <v>0</v>
      </c>
      <c r="C141" s="13"/>
      <c r="D141" s="13"/>
      <c r="E141" s="13">
        <f>E145+E148+E149+E150+E151+E152</f>
        <v>24739.129999999997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 hidden="1">
      <c r="A142" s="16" t="s">
        <v>69</v>
      </c>
      <c r="B142" s="14"/>
      <c r="C142" s="23"/>
      <c r="D142" s="19"/>
      <c r="E142" s="23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 hidden="1">
      <c r="A143" s="16" t="s">
        <v>79</v>
      </c>
      <c r="B143" s="14"/>
      <c r="C143" s="23"/>
      <c r="D143" s="19"/>
      <c r="E143" s="2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 hidden="1">
      <c r="A144" s="16" t="s">
        <v>33</v>
      </c>
      <c r="B144" s="14"/>
      <c r="C144" s="23"/>
      <c r="D144" s="19"/>
      <c r="E144" s="23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6" t="s">
        <v>86</v>
      </c>
      <c r="B145" s="14"/>
      <c r="C145" s="23"/>
      <c r="D145" s="19"/>
      <c r="E145" s="23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 hidden="1">
      <c r="A146" s="16" t="s">
        <v>93</v>
      </c>
      <c r="B146" s="14"/>
      <c r="C146" s="23"/>
      <c r="D146" s="19"/>
      <c r="E146" s="23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 hidden="1">
      <c r="A147" s="16" t="s">
        <v>94</v>
      </c>
      <c r="B147" s="14"/>
      <c r="C147" s="23"/>
      <c r="D147" s="19"/>
      <c r="E147" s="14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6" t="s">
        <v>100</v>
      </c>
      <c r="B148" s="14">
        <v>0</v>
      </c>
      <c r="C148" s="23"/>
      <c r="D148" s="19"/>
      <c r="E148" s="14">
        <v>7502</v>
      </c>
      <c r="F148" s="33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>
      <c r="A149" s="16" t="s">
        <v>110</v>
      </c>
      <c r="B149" s="14"/>
      <c r="C149" s="23"/>
      <c r="D149" s="19"/>
      <c r="E149" s="14">
        <v>1488</v>
      </c>
      <c r="F149" s="33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>
      <c r="A150" s="16" t="s">
        <v>103</v>
      </c>
      <c r="B150" s="14"/>
      <c r="C150" s="23"/>
      <c r="D150" s="19"/>
      <c r="E150" s="14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>
      <c r="A151" s="16" t="s">
        <v>111</v>
      </c>
      <c r="B151" s="14">
        <v>0</v>
      </c>
      <c r="C151" s="23"/>
      <c r="D151" s="19"/>
      <c r="E151" s="14">
        <v>15749.13</v>
      </c>
      <c r="F151" s="33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>
      <c r="A152" s="16"/>
      <c r="B152" s="14"/>
      <c r="C152" s="23"/>
      <c r="D152" s="19"/>
      <c r="E152" s="14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3.25" customHeight="1" hidden="1">
      <c r="A153" s="16"/>
      <c r="B153" s="14"/>
      <c r="C153" s="23"/>
      <c r="D153" s="19"/>
      <c r="E153" s="23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 hidden="1">
      <c r="A154" s="16" t="s">
        <v>34</v>
      </c>
      <c r="B154" s="14"/>
      <c r="C154" s="23"/>
      <c r="D154" s="19"/>
      <c r="E154" s="23">
        <f aca="true" t="shared" si="1" ref="E154:E164">B154+C154+D154</f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 hidden="1">
      <c r="A155" s="16" t="s">
        <v>35</v>
      </c>
      <c r="B155" s="14"/>
      <c r="C155" s="23"/>
      <c r="D155" s="19"/>
      <c r="E155" s="23">
        <f t="shared" si="1"/>
        <v>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 hidden="1">
      <c r="A156" s="16" t="s">
        <v>29</v>
      </c>
      <c r="B156" s="14">
        <v>0</v>
      </c>
      <c r="C156" s="23"/>
      <c r="D156" s="19"/>
      <c r="E156" s="23">
        <f t="shared" si="1"/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6" customFormat="1" ht="15.75" hidden="1">
      <c r="A157" s="16" t="s">
        <v>68</v>
      </c>
      <c r="B157" s="14"/>
      <c r="C157" s="11"/>
      <c r="D157" s="19"/>
      <c r="E157" s="11">
        <f t="shared" si="1"/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hidden="1">
      <c r="A158" s="16" t="s">
        <v>36</v>
      </c>
      <c r="B158" s="14"/>
      <c r="C158" s="11"/>
      <c r="D158" s="19"/>
      <c r="E158" s="11">
        <f t="shared" si="1"/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hidden="1">
      <c r="A159" s="16" t="s">
        <v>37</v>
      </c>
      <c r="B159" s="14"/>
      <c r="C159" s="11"/>
      <c r="D159" s="19"/>
      <c r="E159" s="11">
        <f t="shared" si="1"/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hidden="1">
      <c r="A160" s="16" t="s">
        <v>38</v>
      </c>
      <c r="B160" s="14"/>
      <c r="C160" s="11"/>
      <c r="D160" s="19"/>
      <c r="E160" s="11">
        <f t="shared" si="1"/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hidden="1">
      <c r="A161" s="16" t="s">
        <v>67</v>
      </c>
      <c r="B161" s="14"/>
      <c r="C161" s="11"/>
      <c r="D161" s="19"/>
      <c r="E161" s="11">
        <f t="shared" si="1"/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36.75" customHeight="1" hidden="1">
      <c r="A162" s="16" t="s">
        <v>66</v>
      </c>
      <c r="B162" s="14"/>
      <c r="C162" s="11"/>
      <c r="D162" s="19"/>
      <c r="E162" s="11">
        <f t="shared" si="1"/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hidden="1">
      <c r="A163" s="16" t="s">
        <v>52</v>
      </c>
      <c r="B163" s="14"/>
      <c r="C163" s="11"/>
      <c r="D163" s="19"/>
      <c r="E163" s="11">
        <f t="shared" si="1"/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hidden="1">
      <c r="A164" s="16" t="s">
        <v>53</v>
      </c>
      <c r="B164" s="14"/>
      <c r="C164" s="11"/>
      <c r="D164" s="19"/>
      <c r="E164" s="11">
        <f t="shared" si="1"/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 hidden="1">
      <c r="A165" s="16"/>
      <c r="B165" s="14"/>
      <c r="C165" s="23"/>
      <c r="D165" s="19"/>
      <c r="E165" s="23"/>
      <c r="F165" s="1"/>
      <c r="G165" s="1"/>
      <c r="H165" s="1"/>
      <c r="I165" s="1"/>
      <c r="J165" s="1"/>
      <c r="K165" s="1"/>
      <c r="L165" s="1"/>
      <c r="M165" s="1"/>
      <c r="N165" s="1"/>
    </row>
    <row r="166" spans="1:14" s="8" customFormat="1" ht="19.5" customHeight="1">
      <c r="A166" s="17" t="s">
        <v>3</v>
      </c>
      <c r="B166" s="13">
        <f>B4+B10+B11+B12+B18+B52+B103+B135+B141</f>
        <v>102332.38</v>
      </c>
      <c r="C166" s="13"/>
      <c r="D166" s="13"/>
      <c r="E166" s="13">
        <f>E4+E10+E11+E12+E18+E52+E103+E135+E141</f>
        <v>1602006.34</v>
      </c>
      <c r="F166" s="1"/>
      <c r="G166" s="1"/>
      <c r="H166" s="1"/>
      <c r="I166" s="1"/>
      <c r="J166" s="1"/>
      <c r="K166" s="1"/>
      <c r="L166" s="1"/>
      <c r="M166" s="1"/>
      <c r="N166" s="1"/>
    </row>
    <row r="167" ht="18">
      <c r="E167" s="32"/>
    </row>
    <row r="168" spans="1:5" ht="18" customHeight="1">
      <c r="A168" s="35" t="s">
        <v>82</v>
      </c>
      <c r="B168" s="35"/>
      <c r="D168" s="2" t="s">
        <v>74</v>
      </c>
      <c r="E168" s="2" t="s">
        <v>79</v>
      </c>
    </row>
    <row r="169" ht="18" hidden="1"/>
    <row r="170" spans="1:4" ht="18" customHeight="1">
      <c r="A170" s="35" t="s">
        <v>83</v>
      </c>
      <c r="B170" s="35"/>
      <c r="D170" s="2" t="s">
        <v>75</v>
      </c>
    </row>
  </sheetData>
  <sheetProtection/>
  <mergeCells count="4">
    <mergeCell ref="A1:C1"/>
    <mergeCell ref="A168:B168"/>
    <mergeCell ref="A170:B170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2018-11-20T07:40:08Z</cp:lastPrinted>
  <dcterms:created xsi:type="dcterms:W3CDTF">1996-10-08T23:32:33Z</dcterms:created>
  <dcterms:modified xsi:type="dcterms:W3CDTF">2018-11-20T07:40:19Z</dcterms:modified>
  <cp:category/>
  <cp:version/>
  <cp:contentType/>
  <cp:contentStatus/>
</cp:coreProperties>
</file>