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<sst xmlns="http://schemas.openxmlformats.org/spreadsheetml/2006/main" count="119" uniqueCount="116">
  <si>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</si>
  <si>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</si>
  <si>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</si>
  <si>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</si>
  <si>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</si>
  <si>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</si>
  <si>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</si>
  <si>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</si>
  <si>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</si>
  <si>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</si>
  <si>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</si>
  <si>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</si>
  <si>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</si>
  <si>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</si>
  <si>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</si>
  <si>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</si>
  <si>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</si>
  <si>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</si>
  <si>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</si>
  <si>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аттестация рабочих мест</t>
  </si>
  <si>
    <t>гигиеническое обучение</t>
  </si>
  <si>
    <t>290 в.т.ч.</t>
  </si>
  <si>
    <t>земельный налог</t>
  </si>
  <si>
    <t>оформ лицензии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</si>
  <si>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</si>
  <si>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</si>
  <si>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</si>
  <si>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</si>
  <si>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</si>
  <si>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</si>
  <si>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</si>
  <si>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</si>
  <si>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</si>
  <si>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питание ДОУ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</si>
  <si>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</si>
  <si>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</si>
  <si>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</si>
  <si>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</si>
  <si>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</si>
  <si>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</si>
  <si>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</si>
  <si>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</si>
  <si>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</si>
  <si>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</si>
  <si>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</si>
  <si>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</si>
  <si>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</si>
  <si>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</si>
  <si>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</si>
  <si>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</si>
  <si>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</si>
  <si>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</si>
  <si>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</si>
  <si>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</si>
  <si>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</si>
  <si>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</si>
  <si>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</si>
  <si>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</si>
  <si>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</si>
  <si>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</si>
  <si>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</si>
  <si>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</si>
  <si>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</si>
  <si>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</si>
  <si>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</si>
  <si>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</si>
  <si>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</si>
  <si>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</si>
  <si>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</si>
  <si>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</si>
  <si>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</si>
  <si>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</si>
  <si>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</si>
  <si>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</si>
  <si>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</si>
  <si>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</si>
  <si>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</si>
  <si>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</si>
  <si>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</si>
  <si>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</si>
  <si>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</si>
  <si>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</si>
  <si>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</si>
  <si>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</si>
  <si>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</si>
  <si>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телематические услуги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</si>
  <si>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</si>
  <si>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</si>
  <si>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</si>
  <si>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</si>
  <si>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</si>
  <si>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</si>
  <si>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</si>
  <si>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</si>
  <si>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</si>
  <si>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</si>
  <si>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Т.О.видеонаблюдения</t>
  </si>
  <si>
    <t>обучение по закупкам</t>
  </si>
  <si>
    <t>обучение первой мед.помощи</t>
  </si>
  <si>
    <t>ТО газового оборудования</t>
  </si>
  <si>
    <t>хозяйственные материалы</t>
  </si>
  <si>
    <t>Огнетушители</t>
  </si>
  <si>
    <t>пожарно-технический минимум</t>
  </si>
  <si>
    <t>моющие средства</t>
  </si>
  <si>
    <t>премия</t>
  </si>
  <si>
    <t>221 Оплата услуг интернет</t>
  </si>
  <si>
    <t>221 телематика</t>
  </si>
  <si>
    <t>проверка аппарата АРМИС</t>
  </si>
  <si>
    <t xml:space="preserve">областные соревнования "безопасное колесо" </t>
  </si>
  <si>
    <t xml:space="preserve">присоединение к эл. сети </t>
  </si>
  <si>
    <t>усвтановка трансформаторов</t>
  </si>
  <si>
    <t>трансформаторы</t>
  </si>
  <si>
    <t>лампы светодиодные</t>
  </si>
  <si>
    <t>Информация о расходовании средств местного бюджета за сентябрь 2018год</t>
  </si>
  <si>
    <t>сентябрь</t>
  </si>
  <si>
    <t>водоснабжение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</si>
</sst>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SheetLayoutView="50" zoomScalePageLayoutView="0" workbookViewId="0" topLeftCell="A1">
      <selection activeCell="E12" sqref="E12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7" width="10.140625" style="2" bestFit="1" customWidth="1"/>
    <col min="8" max="16384" width="9.140625" style="2" customWidth="1"/>
  </cols>
  <sheetData>
    <row r="1" spans="1:3" ht="68.25" customHeight="1">
      <c r="A1" s="37" t="s">
        <v>113</v>
      </c>
      <c r="B1" s="37"/>
      <c r="C1" s="37"/>
    </row>
    <row r="2" spans="1:5" ht="27.75" customHeight="1">
      <c r="A2" s="39" t="s">
        <v>70</v>
      </c>
      <c r="B2" s="39"/>
      <c r="C2" s="39"/>
      <c r="D2" s="39"/>
      <c r="E2" s="39"/>
    </row>
    <row r="3" spans="1:14" s="4" customFormat="1" ht="29.25" customHeight="1">
      <c r="A3" s="18"/>
      <c r="B3" s="9" t="s">
        <v>114</v>
      </c>
      <c r="C3" s="10"/>
      <c r="D3" s="21"/>
      <c r="E3" s="21" t="s">
        <v>46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44</v>
      </c>
      <c r="B4" s="11">
        <f>B5+B6</f>
        <v>6260.47</v>
      </c>
      <c r="C4" s="11"/>
      <c r="D4" s="11"/>
      <c r="E4" s="11">
        <f>E5+E6</f>
        <v>437051.87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45</v>
      </c>
      <c r="B5" s="22">
        <v>6260.47</v>
      </c>
      <c r="C5" s="23"/>
      <c r="D5" s="23"/>
      <c r="E5" s="23">
        <v>437051.87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104</v>
      </c>
      <c r="B6" s="22">
        <v>0</v>
      </c>
      <c r="C6" s="23"/>
      <c r="D6" s="23"/>
      <c r="E6" s="23">
        <v>0</v>
      </c>
      <c r="F6" s="36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47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13576.89</v>
      </c>
      <c r="C10" s="11"/>
      <c r="D10" s="20"/>
      <c r="E10" s="11">
        <v>131520.67</v>
      </c>
      <c r="F10" s="36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f>B12+B14</f>
        <v>2000</v>
      </c>
      <c r="C11" s="11"/>
      <c r="D11" s="20"/>
      <c r="E11" s="13">
        <f>E12+E14</f>
        <v>15500</v>
      </c>
      <c r="F11" s="36"/>
      <c r="G11" s="1"/>
      <c r="H11" s="1"/>
      <c r="I11" s="1"/>
      <c r="J11" s="1"/>
      <c r="K11" s="1"/>
      <c r="L11" s="1"/>
      <c r="M11" s="1"/>
      <c r="N11" s="1"/>
    </row>
    <row r="12" spans="1:14" s="8" customFormat="1" ht="15.75">
      <c r="A12" s="30" t="s">
        <v>106</v>
      </c>
      <c r="B12" s="31">
        <v>0</v>
      </c>
      <c r="C12" s="32"/>
      <c r="D12" s="33"/>
      <c r="E12" s="32">
        <v>1500</v>
      </c>
      <c r="F12" s="36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 hidden="1">
      <c r="A13" s="30">
        <v>222</v>
      </c>
      <c r="B13" s="31"/>
      <c r="C13" s="32"/>
      <c r="D13" s="34"/>
      <c r="E13" s="32"/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30" t="s">
        <v>105</v>
      </c>
      <c r="B14" s="31">
        <v>2000</v>
      </c>
      <c r="C14" s="32"/>
      <c r="D14" s="34"/>
      <c r="E14" s="32">
        <v>14000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s="8" customFormat="1" ht="21" customHeight="1">
      <c r="A15" s="17" t="s">
        <v>8</v>
      </c>
      <c r="B15" s="13">
        <f>B16+B17+B18+B19</f>
        <v>633.91</v>
      </c>
      <c r="C15" s="13"/>
      <c r="D15" s="20"/>
      <c r="E15" s="13">
        <f>E16+E17+E18+E19</f>
        <v>625965.41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6.5" customHeight="1">
      <c r="A16" s="16" t="s">
        <v>9</v>
      </c>
      <c r="B16" s="14">
        <v>552.13</v>
      </c>
      <c r="C16" s="23"/>
      <c r="D16" s="19"/>
      <c r="E16" s="23">
        <v>134737.93</v>
      </c>
      <c r="F16" s="36"/>
      <c r="G16" s="36"/>
      <c r="H16" s="1"/>
      <c r="I16" s="1"/>
      <c r="J16" s="1"/>
      <c r="K16" s="1"/>
      <c r="L16" s="1"/>
      <c r="M16" s="1"/>
      <c r="N16" s="1"/>
    </row>
    <row r="17" spans="1:14" ht="15" customHeight="1">
      <c r="A17" s="16" t="s">
        <v>71</v>
      </c>
      <c r="B17" s="14">
        <v>0</v>
      </c>
      <c r="C17" s="23"/>
      <c r="D17" s="19"/>
      <c r="E17" s="23">
        <v>483473.8</v>
      </c>
      <c r="F17" s="36"/>
      <c r="G17" s="36"/>
      <c r="H17" s="1"/>
      <c r="I17" s="1"/>
      <c r="J17" s="1"/>
      <c r="K17" s="1"/>
      <c r="L17" s="1"/>
      <c r="M17" s="1"/>
      <c r="N17" s="1"/>
    </row>
    <row r="18" spans="1:14" ht="13.5" customHeight="1">
      <c r="A18" s="16" t="s">
        <v>115</v>
      </c>
      <c r="B18" s="14">
        <v>81.78</v>
      </c>
      <c r="C18" s="23"/>
      <c r="D18" s="19"/>
      <c r="E18" s="23">
        <v>7753.68</v>
      </c>
      <c r="F18" s="36"/>
      <c r="G18" s="1"/>
      <c r="H18" s="1"/>
      <c r="I18" s="1"/>
      <c r="J18" s="1"/>
      <c r="K18" s="1"/>
      <c r="L18" s="1"/>
      <c r="M18" s="1"/>
      <c r="N18" s="1"/>
    </row>
    <row r="19" spans="1:14" ht="14.25" customHeight="1">
      <c r="A19" s="16" t="s">
        <v>10</v>
      </c>
      <c r="B19" s="14">
        <v>0</v>
      </c>
      <c r="C19" s="23"/>
      <c r="D19" s="19"/>
      <c r="E19" s="23">
        <v>0</v>
      </c>
      <c r="F19" s="36"/>
      <c r="G19" s="1"/>
      <c r="H19" s="1"/>
      <c r="I19" s="1"/>
      <c r="J19" s="1"/>
      <c r="K19" s="1"/>
      <c r="L19" s="1"/>
      <c r="M19" s="1"/>
      <c r="N19" s="1"/>
    </row>
    <row r="20" spans="1:14" s="8" customFormat="1" ht="24" customHeight="1" hidden="1">
      <c r="A20" s="15">
        <v>224</v>
      </c>
      <c r="B20" s="13"/>
      <c r="C20" s="11"/>
      <c r="D20" s="19"/>
      <c r="E20" s="11">
        <f>B20+C20+D20</f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s="8" customFormat="1" ht="27" customHeight="1">
      <c r="A21" s="17" t="s">
        <v>0</v>
      </c>
      <c r="B21" s="13">
        <f>B22+B23+B24+B26+B32+B35+B36+B45+B46+B47+B49+B50+B51+B52+B53+B54</f>
        <v>8761.2</v>
      </c>
      <c r="C21" s="11"/>
      <c r="D21" s="11"/>
      <c r="E21" s="13">
        <f>E22+E23+E24+E26+E32+E35+E36+E45+E46+E47+E49+E50+E51+E52+E53+E54</f>
        <v>135746.61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21.75" customHeight="1">
      <c r="A22" s="16" t="s">
        <v>11</v>
      </c>
      <c r="B22" s="31"/>
      <c r="C22" s="23"/>
      <c r="D22" s="19"/>
      <c r="E22" s="23">
        <v>673.5</v>
      </c>
      <c r="F22" s="36"/>
      <c r="G22" s="1"/>
      <c r="H22" s="1"/>
      <c r="I22" s="1"/>
      <c r="J22" s="1"/>
      <c r="K22" s="1"/>
      <c r="L22" s="1"/>
      <c r="M22" s="1"/>
      <c r="N22" s="1"/>
    </row>
    <row r="23" spans="1:14" ht="15.75">
      <c r="A23" s="16" t="s">
        <v>12</v>
      </c>
      <c r="B23" s="31">
        <v>2761.2</v>
      </c>
      <c r="C23" s="23"/>
      <c r="D23" s="19"/>
      <c r="E23" s="23">
        <v>20956.8</v>
      </c>
      <c r="F23" s="36"/>
      <c r="G23" s="1"/>
      <c r="H23" s="1"/>
      <c r="I23" s="1"/>
      <c r="J23" s="1"/>
      <c r="K23" s="1"/>
      <c r="L23" s="1"/>
      <c r="M23" s="1"/>
      <c r="N23" s="1"/>
    </row>
    <row r="24" spans="1:14" ht="15.75">
      <c r="A24" s="16" t="s">
        <v>13</v>
      </c>
      <c r="B24" s="31"/>
      <c r="C24" s="23"/>
      <c r="D24" s="19"/>
      <c r="E24" s="23">
        <v>8826.4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.75" hidden="1">
      <c r="A25" s="16"/>
      <c r="B25" s="31"/>
      <c r="C25" s="23"/>
      <c r="D25" s="19"/>
      <c r="E25" s="23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81</v>
      </c>
      <c r="B26" s="31"/>
      <c r="C26" s="23"/>
      <c r="D26" s="19"/>
      <c r="E26" s="23">
        <v>280.76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.75" hidden="1">
      <c r="A27" s="16"/>
      <c r="B27" s="31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hidden="1">
      <c r="A28" s="16"/>
      <c r="B28" s="31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hidden="1">
      <c r="A29" s="16"/>
      <c r="B29" s="31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.75" hidden="1">
      <c r="A30" s="16"/>
      <c r="B30" s="31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hidden="1">
      <c r="A31" s="16"/>
      <c r="B31" s="31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80</v>
      </c>
      <c r="B32" s="31"/>
      <c r="C32" s="23"/>
      <c r="D32" s="19"/>
      <c r="E32" s="23"/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73</v>
      </c>
      <c r="B33" s="31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31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72</v>
      </c>
      <c r="B35" s="31"/>
      <c r="C35" s="23"/>
      <c r="D35" s="19"/>
      <c r="E35" s="23">
        <v>10088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6" t="s">
        <v>17</v>
      </c>
      <c r="B36" s="31"/>
      <c r="C36" s="23"/>
      <c r="D36" s="12"/>
      <c r="E36" s="23">
        <v>2450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31"/>
      <c r="C37" s="11"/>
      <c r="D37" s="12"/>
      <c r="E37" s="1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31"/>
      <c r="C38" s="11"/>
      <c r="D38" s="12"/>
      <c r="E38" s="1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15</v>
      </c>
      <c r="B39" s="31"/>
      <c r="C39" s="11"/>
      <c r="D39" s="12"/>
      <c r="E39" s="1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31"/>
      <c r="C40" s="11"/>
      <c r="D40" s="12"/>
      <c r="E40" s="1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48</v>
      </c>
      <c r="B41" s="31"/>
      <c r="C41" s="11"/>
      <c r="D41" s="12"/>
      <c r="E41" s="1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16</v>
      </c>
      <c r="B42" s="31"/>
      <c r="C42" s="11"/>
      <c r="D42" s="12"/>
      <c r="E42" s="1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14</v>
      </c>
      <c r="B43" s="31"/>
      <c r="C43" s="11"/>
      <c r="D43" s="12"/>
      <c r="E43" s="1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31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85</v>
      </c>
      <c r="B45" s="31"/>
      <c r="C45" s="11"/>
      <c r="D45" s="12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99</v>
      </c>
      <c r="B46" s="31"/>
      <c r="C46" s="11"/>
      <c r="D46" s="12"/>
      <c r="E46" s="23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76</v>
      </c>
      <c r="B47" s="31">
        <v>0</v>
      </c>
      <c r="C47" s="11"/>
      <c r="D47" s="12"/>
      <c r="E47" s="23">
        <v>39837</v>
      </c>
      <c r="F47" s="36"/>
      <c r="G47" s="1"/>
      <c r="H47" s="1"/>
      <c r="I47" s="1"/>
      <c r="J47" s="1"/>
      <c r="K47" s="1"/>
      <c r="L47" s="1"/>
      <c r="M47" s="1"/>
      <c r="N47" s="1"/>
    </row>
    <row r="48" spans="1:14" ht="15.75" customHeight="1" hidden="1">
      <c r="A48" s="16"/>
      <c r="B48" s="31"/>
      <c r="C48" s="11"/>
      <c r="D48" s="12"/>
      <c r="E48" s="23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87</v>
      </c>
      <c r="B49" s="31"/>
      <c r="C49" s="11"/>
      <c r="D49" s="12"/>
      <c r="E49" s="23">
        <v>3436.16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8" customHeight="1">
      <c r="A50" s="16" t="s">
        <v>96</v>
      </c>
      <c r="B50" s="31">
        <v>6000</v>
      </c>
      <c r="C50" s="11"/>
      <c r="D50" s="12"/>
      <c r="E50" s="23">
        <v>18000</v>
      </c>
      <c r="F50" s="36"/>
      <c r="G50" s="1"/>
      <c r="H50" s="1"/>
      <c r="I50" s="1"/>
      <c r="J50" s="1"/>
      <c r="K50" s="1"/>
      <c r="L50" s="1"/>
      <c r="M50" s="1"/>
      <c r="N50" s="1"/>
    </row>
    <row r="51" spans="1:14" ht="18" customHeight="1">
      <c r="A51" s="16" t="s">
        <v>107</v>
      </c>
      <c r="B51" s="31"/>
      <c r="C51" s="11"/>
      <c r="D51" s="12"/>
      <c r="E51" s="23">
        <v>1666.16</v>
      </c>
      <c r="F51" s="36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6" t="s">
        <v>14</v>
      </c>
      <c r="B52" s="31"/>
      <c r="C52" s="11"/>
      <c r="D52" s="12"/>
      <c r="E52" s="23">
        <v>17030</v>
      </c>
      <c r="F52" s="36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6" t="s">
        <v>109</v>
      </c>
      <c r="B53" s="31"/>
      <c r="C53" s="11"/>
      <c r="D53" s="12"/>
      <c r="E53" s="23">
        <v>1361.33</v>
      </c>
      <c r="F53" s="36"/>
      <c r="G53" s="1"/>
      <c r="H53" s="1"/>
      <c r="I53" s="1"/>
      <c r="J53" s="1"/>
      <c r="K53" s="1"/>
      <c r="L53" s="1"/>
      <c r="M53" s="1"/>
      <c r="N53" s="1"/>
    </row>
    <row r="54" spans="1:14" ht="14.25" customHeight="1">
      <c r="A54" s="16" t="s">
        <v>91</v>
      </c>
      <c r="B54" s="31"/>
      <c r="C54" s="11"/>
      <c r="D54" s="12"/>
      <c r="E54" s="23">
        <v>11140.5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s="8" customFormat="1" ht="15.75">
      <c r="A55" s="17" t="s">
        <v>1</v>
      </c>
      <c r="B55" s="13">
        <f>B56+B59+B60+B61+B62+B70+B83+B84+B85+B86</f>
        <v>0</v>
      </c>
      <c r="C55" s="13"/>
      <c r="D55" s="13"/>
      <c r="E55" s="13">
        <f>E56+E59+E60+E61+E62+E70+E83+E84+E85+E86</f>
        <v>84093.75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7.25" customHeight="1">
      <c r="A56" s="16" t="s">
        <v>18</v>
      </c>
      <c r="B56" s="14"/>
      <c r="C56" s="23"/>
      <c r="D56" s="19"/>
      <c r="E56" s="23">
        <v>28439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" hidden="1">
      <c r="A57" s="16" t="s">
        <v>60</v>
      </c>
      <c r="B57" s="14"/>
      <c r="C57" s="23"/>
      <c r="D57" s="19"/>
      <c r="E57" s="23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 hidden="1">
      <c r="A58" s="16" t="s">
        <v>7</v>
      </c>
      <c r="B58" s="14"/>
      <c r="C58" s="23"/>
      <c r="D58" s="19"/>
      <c r="E58" s="23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>
      <c r="A59" s="16" t="s">
        <v>20</v>
      </c>
      <c r="B59" s="14"/>
      <c r="C59" s="23"/>
      <c r="D59" s="19"/>
      <c r="E59" s="23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.75" customHeight="1">
      <c r="A60" s="16" t="s">
        <v>97</v>
      </c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>
      <c r="A61" s="16" t="s">
        <v>98</v>
      </c>
      <c r="B61" s="14">
        <v>0</v>
      </c>
      <c r="C61" s="23"/>
      <c r="D61" s="19"/>
      <c r="E61" s="23">
        <v>1500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customHeight="1">
      <c r="A62" s="16" t="s">
        <v>39</v>
      </c>
      <c r="B62" s="14">
        <v>0</v>
      </c>
      <c r="C62" s="23"/>
      <c r="D62" s="19"/>
      <c r="E62" s="23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 hidden="1">
      <c r="A63" s="16" t="s">
        <v>40</v>
      </c>
      <c r="B63" s="14"/>
      <c r="C63" s="23"/>
      <c r="D63" s="19"/>
      <c r="E63" s="23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 hidden="1">
      <c r="A64" s="16" t="s">
        <v>42</v>
      </c>
      <c r="B64" s="14"/>
      <c r="C64" s="23"/>
      <c r="D64" s="19"/>
      <c r="E64" s="23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/>
      <c r="B65" s="14"/>
      <c r="C65" s="23"/>
      <c r="D65" s="19"/>
      <c r="E65" s="23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41</v>
      </c>
      <c r="B66" s="14"/>
      <c r="C66" s="23"/>
      <c r="D66" s="19"/>
      <c r="E66" s="23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 hidden="1">
      <c r="A67" s="16" t="s">
        <v>49</v>
      </c>
      <c r="B67" s="14"/>
      <c r="C67" s="23"/>
      <c r="D67" s="19"/>
      <c r="E67" s="23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" hidden="1">
      <c r="A68" s="16" t="s">
        <v>50</v>
      </c>
      <c r="B68" s="14"/>
      <c r="C68" s="23"/>
      <c r="D68" s="19"/>
      <c r="E68" s="23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/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7.25" customHeight="1">
      <c r="A70" s="16" t="s">
        <v>77</v>
      </c>
      <c r="B70" s="14">
        <v>0</v>
      </c>
      <c r="C70" s="23"/>
      <c r="D70" s="19"/>
      <c r="E70" s="23">
        <v>12720</v>
      </c>
      <c r="F70" s="36"/>
      <c r="G70" s="1"/>
      <c r="H70" s="1"/>
      <c r="I70" s="1"/>
      <c r="J70" s="1"/>
      <c r="K70" s="1"/>
      <c r="L70" s="1"/>
      <c r="M70" s="1"/>
      <c r="N70" s="1"/>
    </row>
    <row r="71" spans="1:14" s="6" customFormat="1" ht="30" hidden="1">
      <c r="A71" s="16" t="s">
        <v>51</v>
      </c>
      <c r="B71" s="14"/>
      <c r="C71" s="23"/>
      <c r="D71" s="19"/>
      <c r="E71" s="23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55</v>
      </c>
      <c r="B72" s="14"/>
      <c r="C72" s="23"/>
      <c r="D72" s="19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43</v>
      </c>
      <c r="B74" s="14"/>
      <c r="C74" s="23"/>
      <c r="D74" s="19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57</v>
      </c>
      <c r="B75" s="14"/>
      <c r="C75" s="23"/>
      <c r="D75" s="19"/>
      <c r="E75" s="23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58</v>
      </c>
      <c r="B76" s="14"/>
      <c r="C76" s="23"/>
      <c r="D76" s="19"/>
      <c r="E76" s="23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 t="s">
        <v>59</v>
      </c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 t="s">
        <v>19</v>
      </c>
      <c r="B78" s="14"/>
      <c r="C78" s="23"/>
      <c r="D78" s="19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4.25" customHeight="1" hidden="1">
      <c r="A79" s="16"/>
      <c r="B79" s="14"/>
      <c r="C79" s="23"/>
      <c r="D79" s="19"/>
      <c r="E79" s="23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/>
      <c r="B80" s="14"/>
      <c r="C80" s="23"/>
      <c r="D80" s="19"/>
      <c r="E80" s="23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/>
      <c r="B81" s="14"/>
      <c r="C81" s="23"/>
      <c r="D81" s="19"/>
      <c r="E81" s="23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/>
      <c r="B82" s="14"/>
      <c r="C82" s="23"/>
      <c r="D82" s="19"/>
      <c r="E82" s="23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>
      <c r="A83" s="16" t="s">
        <v>110</v>
      </c>
      <c r="B83" s="14"/>
      <c r="C83" s="23"/>
      <c r="D83" s="19"/>
      <c r="E83" s="23">
        <v>3034.75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>
      <c r="A84" s="16" t="s">
        <v>95</v>
      </c>
      <c r="B84" s="14">
        <v>0</v>
      </c>
      <c r="C84" s="23"/>
      <c r="D84" s="19"/>
      <c r="E84" s="23">
        <v>8400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33.75" customHeight="1">
      <c r="A85" s="16" t="s">
        <v>108</v>
      </c>
      <c r="B85" s="14">
        <v>0</v>
      </c>
      <c r="C85" s="23"/>
      <c r="D85" s="19"/>
      <c r="E85" s="23">
        <v>27600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>
      <c r="A86" s="16" t="s">
        <v>102</v>
      </c>
      <c r="B86" s="14"/>
      <c r="C86" s="23"/>
      <c r="D86" s="19"/>
      <c r="E86" s="23">
        <v>2400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>
        <f>SUM(E56:E86)</f>
        <v>84093.75</v>
      </c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customHeight="1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.75" hidden="1">
      <c r="A104" s="16" t="s">
        <v>56</v>
      </c>
      <c r="B104" s="14"/>
      <c r="C104" s="11"/>
      <c r="D104" s="19"/>
      <c r="E104" s="11">
        <f>B104+C104+D104</f>
        <v>0</v>
      </c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8" customFormat="1" ht="15.75" hidden="1">
      <c r="A105" s="15">
        <v>262</v>
      </c>
      <c r="B105" s="13"/>
      <c r="C105" s="11"/>
      <c r="D105" s="19"/>
      <c r="E105" s="11">
        <f>B105+C105+D105</f>
        <v>0</v>
      </c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8" customFormat="1" ht="15.75">
      <c r="A106" s="17" t="s">
        <v>21</v>
      </c>
      <c r="B106" s="13">
        <f>B108+B109+B110+B111+B112</f>
        <v>0</v>
      </c>
      <c r="C106" s="13"/>
      <c r="D106" s="13"/>
      <c r="E106" s="13">
        <f>E108+E109+E110+E111+E112</f>
        <v>28069.79</v>
      </c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 hidden="1">
      <c r="A107" s="16"/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>
      <c r="A108" s="16" t="s">
        <v>22</v>
      </c>
      <c r="B108" s="14">
        <v>0</v>
      </c>
      <c r="C108" s="23"/>
      <c r="D108" s="19"/>
      <c r="E108" s="23">
        <v>11708</v>
      </c>
      <c r="F108" s="36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.75" customHeight="1">
      <c r="A109" s="16" t="s">
        <v>25</v>
      </c>
      <c r="B109" s="14">
        <v>0</v>
      </c>
      <c r="C109" s="23"/>
      <c r="D109" s="19"/>
      <c r="E109" s="23">
        <v>245.58</v>
      </c>
      <c r="F109" s="36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>
      <c r="A110" s="16" t="s">
        <v>78</v>
      </c>
      <c r="B110" s="14">
        <v>0</v>
      </c>
      <c r="C110" s="23"/>
      <c r="D110" s="19"/>
      <c r="E110" s="23">
        <v>16116.21</v>
      </c>
      <c r="F110" s="36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">
      <c r="A111" s="16" t="s">
        <v>84</v>
      </c>
      <c r="B111" s="14"/>
      <c r="C111" s="23"/>
      <c r="D111" s="19"/>
      <c r="E111" s="2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">
      <c r="A112" s="16" t="s">
        <v>23</v>
      </c>
      <c r="B112" s="14"/>
      <c r="C112" s="23"/>
      <c r="D112" s="19"/>
      <c r="E112" s="23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 hidden="1">
      <c r="A113" s="16" t="s">
        <v>24</v>
      </c>
      <c r="B113" s="14"/>
      <c r="C113" s="23"/>
      <c r="D113" s="19"/>
      <c r="E113" s="23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hidden="1">
      <c r="A114" s="16"/>
      <c r="B114" s="14"/>
      <c r="C114" s="11"/>
      <c r="D114" s="19"/>
      <c r="E114" s="11">
        <f aca="true" t="shared" si="0" ref="E114:E135">B114+C114+D114</f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.75" hidden="1">
      <c r="A115" s="16"/>
      <c r="B115" s="14"/>
      <c r="C115" s="11"/>
      <c r="D115" s="19"/>
      <c r="E115" s="11">
        <f t="shared" si="0"/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.75" hidden="1">
      <c r="A116" s="16"/>
      <c r="B116" s="14"/>
      <c r="C116" s="11"/>
      <c r="D116" s="19"/>
      <c r="E116" s="11">
        <f t="shared" si="0"/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.75" hidden="1">
      <c r="A117" s="16"/>
      <c r="B117" s="14"/>
      <c r="C117" s="11"/>
      <c r="D117" s="19"/>
      <c r="E117" s="11">
        <f t="shared" si="0"/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/>
      <c r="B118" s="14"/>
      <c r="C118" s="11"/>
      <c r="D118" s="19"/>
      <c r="E118" s="11">
        <f t="shared" si="0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/>
      <c r="B119" s="14"/>
      <c r="C119" s="11"/>
      <c r="D119" s="19"/>
      <c r="E119" s="11">
        <f t="shared" si="0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8" customFormat="1" ht="15.75" hidden="1">
      <c r="A120" s="15" t="s">
        <v>4</v>
      </c>
      <c r="B120" s="13"/>
      <c r="C120" s="11"/>
      <c r="D120" s="19"/>
      <c r="E120" s="11">
        <f t="shared" si="0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 t="s">
        <v>26</v>
      </c>
      <c r="B121" s="14"/>
      <c r="C121" s="11"/>
      <c r="D121" s="19"/>
      <c r="E121" s="11">
        <f t="shared" si="0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 t="s">
        <v>27</v>
      </c>
      <c r="B122" s="14"/>
      <c r="C122" s="11"/>
      <c r="D122" s="19"/>
      <c r="E122" s="11">
        <f t="shared" si="0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5.75" hidden="1">
      <c r="A123" s="16" t="s">
        <v>28</v>
      </c>
      <c r="B123" s="14"/>
      <c r="C123" s="11"/>
      <c r="D123" s="19"/>
      <c r="E123" s="11">
        <f t="shared" si="0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29</v>
      </c>
      <c r="B124" s="14"/>
      <c r="C124" s="11"/>
      <c r="D124" s="19"/>
      <c r="E124" s="11">
        <f t="shared" si="0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31</v>
      </c>
      <c r="B125" s="14"/>
      <c r="C125" s="11"/>
      <c r="D125" s="19"/>
      <c r="E125" s="11">
        <f t="shared" si="0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32</v>
      </c>
      <c r="B126" s="14"/>
      <c r="C126" s="11"/>
      <c r="D126" s="19"/>
      <c r="E126" s="11">
        <f t="shared" si="0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30</v>
      </c>
      <c r="B127" s="14"/>
      <c r="C127" s="11"/>
      <c r="D127" s="19"/>
      <c r="E127" s="11">
        <f t="shared" si="0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30.75" hidden="1">
      <c r="A128" s="16" t="s">
        <v>54</v>
      </c>
      <c r="B128" s="14"/>
      <c r="C128" s="11"/>
      <c r="D128" s="19"/>
      <c r="E128" s="11">
        <f t="shared" si="0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61</v>
      </c>
      <c r="B129" s="14"/>
      <c r="C129" s="11"/>
      <c r="D129" s="19"/>
      <c r="E129" s="11">
        <f t="shared" si="0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62</v>
      </c>
      <c r="B130" s="14"/>
      <c r="C130" s="11"/>
      <c r="D130" s="19"/>
      <c r="E130" s="11">
        <f t="shared" si="0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63</v>
      </c>
      <c r="B131" s="14"/>
      <c r="C131" s="11"/>
      <c r="D131" s="19"/>
      <c r="E131" s="11">
        <f t="shared" si="0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64</v>
      </c>
      <c r="B132" s="14"/>
      <c r="C132" s="11"/>
      <c r="D132" s="19"/>
      <c r="E132" s="11">
        <f t="shared" si="0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65</v>
      </c>
      <c r="B133" s="14"/>
      <c r="C133" s="11"/>
      <c r="D133" s="19"/>
      <c r="E133" s="11">
        <f t="shared" si="0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/>
      <c r="B134" s="14"/>
      <c r="C134" s="11"/>
      <c r="D134" s="19"/>
      <c r="E134" s="11">
        <f t="shared" si="0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/>
      <c r="B135" s="14"/>
      <c r="C135" s="11"/>
      <c r="D135" s="19"/>
      <c r="E135" s="11">
        <f t="shared" si="0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7"/>
      <c r="B136" s="24"/>
      <c r="C136" s="11"/>
      <c r="D136" s="25"/>
      <c r="E136" s="28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/>
      <c r="B137" s="14"/>
      <c r="C137" s="26"/>
      <c r="D137" s="27"/>
      <c r="E137" s="23"/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.75">
      <c r="A138" s="17" t="s">
        <v>88</v>
      </c>
      <c r="B138" s="13">
        <f>B142+B143</f>
        <v>0</v>
      </c>
      <c r="C138" s="13"/>
      <c r="D138" s="13"/>
      <c r="E138" s="13">
        <f>E142+E143</f>
        <v>18990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" hidden="1">
      <c r="A139" s="16" t="s">
        <v>89</v>
      </c>
      <c r="B139" s="14">
        <v>0</v>
      </c>
      <c r="C139" s="14"/>
      <c r="D139" s="14"/>
      <c r="E139" s="22"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" hidden="1">
      <c r="A140" s="16" t="s">
        <v>90</v>
      </c>
      <c r="B140" s="14">
        <v>0</v>
      </c>
      <c r="C140" s="14"/>
      <c r="D140" s="14"/>
      <c r="E140" s="22">
        <v>0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" hidden="1">
      <c r="A141" s="16" t="s">
        <v>92</v>
      </c>
      <c r="B141" s="14">
        <v>0</v>
      </c>
      <c r="C141" s="14"/>
      <c r="D141" s="14"/>
      <c r="E141" s="22"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">
      <c r="A142" s="16" t="s">
        <v>101</v>
      </c>
      <c r="B142" s="14"/>
      <c r="C142" s="14"/>
      <c r="D142" s="14"/>
      <c r="E142" s="22">
        <v>18990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">
      <c r="A143" s="16"/>
      <c r="B143" s="29"/>
      <c r="C143" s="14"/>
      <c r="D143" s="14"/>
      <c r="E143" s="22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8" customFormat="1" ht="15.75">
      <c r="A144" s="17" t="s">
        <v>2</v>
      </c>
      <c r="B144" s="13">
        <f>B148+B151+B152+B153+B154+B155</f>
        <v>0</v>
      </c>
      <c r="C144" s="13"/>
      <c r="D144" s="13"/>
      <c r="E144" s="13">
        <f>E148+E151+E152+E153+E154+E155</f>
        <v>24739.129999999997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 hidden="1">
      <c r="A145" s="16" t="s">
        <v>69</v>
      </c>
      <c r="B145" s="14"/>
      <c r="C145" s="23"/>
      <c r="D145" s="19"/>
      <c r="E145" s="23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 hidden="1">
      <c r="A146" s="16" t="s">
        <v>79</v>
      </c>
      <c r="B146" s="14"/>
      <c r="C146" s="23"/>
      <c r="D146" s="19"/>
      <c r="E146" s="23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 hidden="1">
      <c r="A147" s="16" t="s">
        <v>33</v>
      </c>
      <c r="B147" s="14"/>
      <c r="C147" s="23"/>
      <c r="D147" s="19"/>
      <c r="E147" s="23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6" t="s">
        <v>86</v>
      </c>
      <c r="B148" s="14"/>
      <c r="C148" s="23"/>
      <c r="D148" s="19"/>
      <c r="E148" s="23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 hidden="1">
      <c r="A149" s="16" t="s">
        <v>93</v>
      </c>
      <c r="B149" s="14"/>
      <c r="C149" s="23"/>
      <c r="D149" s="19"/>
      <c r="E149" s="23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 hidden="1">
      <c r="A150" s="16" t="s">
        <v>94</v>
      </c>
      <c r="B150" s="14"/>
      <c r="C150" s="23"/>
      <c r="D150" s="19"/>
      <c r="E150" s="14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>
      <c r="A151" s="16" t="s">
        <v>100</v>
      </c>
      <c r="B151" s="14">
        <v>0</v>
      </c>
      <c r="C151" s="23"/>
      <c r="D151" s="19"/>
      <c r="E151" s="14">
        <v>7502</v>
      </c>
      <c r="F151" s="36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>
      <c r="A152" s="16" t="s">
        <v>111</v>
      </c>
      <c r="B152" s="14"/>
      <c r="C152" s="23"/>
      <c r="D152" s="19"/>
      <c r="E152" s="14">
        <v>1488</v>
      </c>
      <c r="F152" s="36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>
      <c r="A153" s="16" t="s">
        <v>103</v>
      </c>
      <c r="B153" s="14"/>
      <c r="C153" s="23"/>
      <c r="D153" s="19"/>
      <c r="E153" s="14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>
      <c r="A154" s="16" t="s">
        <v>112</v>
      </c>
      <c r="B154" s="14">
        <v>0</v>
      </c>
      <c r="C154" s="23"/>
      <c r="D154" s="19"/>
      <c r="E154" s="14">
        <v>15749.13</v>
      </c>
      <c r="F154" s="36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>
      <c r="A155" s="16"/>
      <c r="B155" s="14"/>
      <c r="C155" s="23"/>
      <c r="D155" s="19"/>
      <c r="E155" s="14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23.25" customHeight="1" hidden="1">
      <c r="A156" s="16"/>
      <c r="B156" s="14"/>
      <c r="C156" s="23"/>
      <c r="D156" s="19"/>
      <c r="E156" s="23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 hidden="1">
      <c r="A157" s="16" t="s">
        <v>34</v>
      </c>
      <c r="B157" s="14"/>
      <c r="C157" s="23"/>
      <c r="D157" s="19"/>
      <c r="E157" s="23">
        <f aca="true" t="shared" si="1" ref="E157:E167">B157+C157+D157</f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 hidden="1">
      <c r="A158" s="16" t="s">
        <v>35</v>
      </c>
      <c r="B158" s="14"/>
      <c r="C158" s="23"/>
      <c r="D158" s="19"/>
      <c r="E158" s="23">
        <f t="shared" si="1"/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 hidden="1">
      <c r="A159" s="16" t="s">
        <v>29</v>
      </c>
      <c r="B159" s="14">
        <v>0</v>
      </c>
      <c r="C159" s="23"/>
      <c r="D159" s="19"/>
      <c r="E159" s="23">
        <f t="shared" si="1"/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s="6" customFormat="1" ht="15.75" hidden="1">
      <c r="A160" s="16" t="s">
        <v>68</v>
      </c>
      <c r="B160" s="14"/>
      <c r="C160" s="11"/>
      <c r="D160" s="19"/>
      <c r="E160" s="11">
        <f t="shared" si="1"/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hidden="1">
      <c r="A161" s="16" t="s">
        <v>36</v>
      </c>
      <c r="B161" s="14"/>
      <c r="C161" s="11"/>
      <c r="D161" s="19"/>
      <c r="E161" s="11">
        <f t="shared" si="1"/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hidden="1">
      <c r="A162" s="16" t="s">
        <v>37</v>
      </c>
      <c r="B162" s="14"/>
      <c r="C162" s="11"/>
      <c r="D162" s="19"/>
      <c r="E162" s="11">
        <f t="shared" si="1"/>
        <v>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hidden="1">
      <c r="A163" s="16" t="s">
        <v>38</v>
      </c>
      <c r="B163" s="14"/>
      <c r="C163" s="11"/>
      <c r="D163" s="19"/>
      <c r="E163" s="11">
        <f t="shared" si="1"/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hidden="1">
      <c r="A164" s="16" t="s">
        <v>67</v>
      </c>
      <c r="B164" s="14"/>
      <c r="C164" s="11"/>
      <c r="D164" s="19"/>
      <c r="E164" s="11">
        <f t="shared" si="1"/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36.75" customHeight="1" hidden="1">
      <c r="A165" s="16" t="s">
        <v>66</v>
      </c>
      <c r="B165" s="14"/>
      <c r="C165" s="11"/>
      <c r="D165" s="19"/>
      <c r="E165" s="11">
        <f t="shared" si="1"/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hidden="1">
      <c r="A166" s="16" t="s">
        <v>52</v>
      </c>
      <c r="B166" s="14"/>
      <c r="C166" s="11"/>
      <c r="D166" s="19"/>
      <c r="E166" s="11">
        <f t="shared" si="1"/>
        <v>0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hidden="1">
      <c r="A167" s="16" t="s">
        <v>53</v>
      </c>
      <c r="B167" s="14"/>
      <c r="C167" s="11"/>
      <c r="D167" s="19"/>
      <c r="E167" s="11">
        <f t="shared" si="1"/>
        <v>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 hidden="1">
      <c r="A168" s="16"/>
      <c r="B168" s="14"/>
      <c r="C168" s="23"/>
      <c r="D168" s="19"/>
      <c r="E168" s="23"/>
      <c r="F168" s="1"/>
      <c r="G168" s="1"/>
      <c r="H168" s="1"/>
      <c r="I168" s="1"/>
      <c r="J168" s="1"/>
      <c r="K168" s="1"/>
      <c r="L168" s="1"/>
      <c r="M168" s="1"/>
      <c r="N168" s="1"/>
    </row>
    <row r="169" spans="1:14" s="8" customFormat="1" ht="19.5" customHeight="1">
      <c r="A169" s="17" t="s">
        <v>3</v>
      </c>
      <c r="B169" s="13">
        <f>B4+B10+B11+B15+B21+B55+B106+B138+B144</f>
        <v>31232.47</v>
      </c>
      <c r="C169" s="13"/>
      <c r="D169" s="13"/>
      <c r="E169" s="13">
        <f>E4+E10+E11+E15+E21+E55+E106+E138+E144</f>
        <v>1501677.23</v>
      </c>
      <c r="F169" s="1"/>
      <c r="G169" s="1"/>
      <c r="H169" s="1"/>
      <c r="I169" s="1"/>
      <c r="J169" s="1"/>
      <c r="K169" s="1"/>
      <c r="L169" s="1"/>
      <c r="M169" s="1"/>
      <c r="N169" s="1"/>
    </row>
    <row r="170" ht="18">
      <c r="E170" s="35"/>
    </row>
    <row r="171" spans="1:5" ht="18">
      <c r="A171" s="38" t="s">
        <v>82</v>
      </c>
      <c r="B171" s="38"/>
      <c r="D171" s="2" t="s">
        <v>74</v>
      </c>
      <c r="E171" s="2" t="s">
        <v>79</v>
      </c>
    </row>
    <row r="172" ht="18" hidden="1"/>
    <row r="173" spans="1:4" ht="18">
      <c r="A173" s="38" t="s">
        <v>83</v>
      </c>
      <c r="B173" s="38"/>
      <c r="D173" s="2" t="s">
        <v>75</v>
      </c>
    </row>
  </sheetData>
  <sheetProtection/>
  <mergeCells count="4">
    <mergeCell ref="A1:C1"/>
    <mergeCell ref="A171:B171"/>
    <mergeCell ref="A173:B173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2018-10-11T09:08:22Z</cp:lastPrinted>
  <dcterms:created xsi:type="dcterms:W3CDTF">1996-10-08T23:32:33Z</dcterms:created>
  <dcterms:modified xsi:type="dcterms:W3CDTF">2018-10-11T09:09:45Z</dcterms:modified>
  <cp:category/>
  <cp:version/>
  <cp:contentType/>
  <cp:contentStatus/>
</cp:coreProperties>
</file>