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<sst xmlns="http://schemas.openxmlformats.org/spreadsheetml/2006/main" count="139" uniqueCount="137">
  <si>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</si>
  <si>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</si>
  <si>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</si>
  <si>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</si>
  <si>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</si>
  <si>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</si>
  <si>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</si>
  <si>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</si>
  <si>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</si>
  <si>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</si>
  <si>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</si>
  <si>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</si>
  <si>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</si>
  <si>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</si>
  <si>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</si>
  <si>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</si>
  <si>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</si>
  <si>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</si>
  <si>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</si>
  <si>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</si>
  <si>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</si>
  <si>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</si>
  <si>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</si>
  <si>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</si>
  <si>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</si>
  <si>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</si>
  <si>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</si>
  <si>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</si>
  <si>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</si>
  <si>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</si>
  <si>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</si>
  <si>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</si>
  <si>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</si>
  <si>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</si>
  <si>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</si>
  <si>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</si>
  <si>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</si>
  <si>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</si>
  <si>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</si>
  <si>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</si>
  <si>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</si>
  <si>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</si>
  <si>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</si>
  <si>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</si>
  <si>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</si>
  <si>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</si>
  <si>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</si>
  <si>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</si>
  <si>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</si>
  <si>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</si>
  <si>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</si>
  <si>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</si>
  <si>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</si>
  <si>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</si>
  <si>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</si>
  <si>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</si>
  <si>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</si>
  <si>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</si>
  <si>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</si>
  <si>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</si>
  <si>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</si>
  <si>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</si>
  <si>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</si>
  <si>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</si>
  <si>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</si>
  <si>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</si>
  <si>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</si>
  <si>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</si>
  <si>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</si>
  <si>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</si>
  <si>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</si>
  <si>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</si>
  <si>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</si>
  <si>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</si>
  <si>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</si>
  <si>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</si>
  <si>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</si>
  <si>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</si>
  <si>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</si>
  <si>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</si>
  <si>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</si>
  <si>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</si>
  <si>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</si>
  <si>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</si>
  <si>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</si>
  <si>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</si>
  <si>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</si>
  <si>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</si>
  <si>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</si>
  <si>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</si>
  <si>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</si>
  <si>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</si>
  <si>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</si>
  <si>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</si>
  <si>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</si>
  <si>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</si>
  <si>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</si>
  <si>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</si>
  <si>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</si>
  <si>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</si>
  <si>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</si>
  <si>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</si>
  <si>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</si>
  <si>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</si>
  <si>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</si>
  <si>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</si>
  <si>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</si>
  <si>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</si>
  <si>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</si>
  <si>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</si>
  <si>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</si>
  <si>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</si>
  <si>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</si>
  <si>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</si>
  <si>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</si>
  <si>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</si>
  <si>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</si>
  <si>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</si>
  <si>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</si>
  <si>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</si>
  <si>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</si>
  <si>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</si>
  <si>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</si>
  <si>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</si>
  <si>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компьютеры</t>
  </si>
  <si>
    <t>программное обеспечение</t>
  </si>
  <si>
    <t>образов.услуги учителей</t>
  </si>
  <si>
    <t>рабочие тетради</t>
  </si>
  <si>
    <t>медосмотр работников</t>
  </si>
  <si>
    <t>связь</t>
  </si>
  <si>
    <t>интернет</t>
  </si>
  <si>
    <t>Электронная школа</t>
  </si>
  <si>
    <t>флешка</t>
  </si>
  <si>
    <t>Информация о расходовании средств  субвенции  бюджета за сентябрь 2018 год</t>
  </si>
  <si>
    <t>сентябрь</t>
  </si>
  <si>
    <t>комплек. к компьютерам</t>
  </si>
  <si>
    <t>краска для цвет.принтера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</si>
</sst>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9"/>
  <sheetViews>
    <sheetView tabSelected="1" zoomScaleSheetLayoutView="50" zoomScalePageLayoutView="0" workbookViewId="0" topLeftCell="A3">
      <selection activeCell="F25" sqref="F25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6" t="s">
        <v>133</v>
      </c>
      <c r="B6" s="36"/>
      <c r="C6" s="36"/>
      <c r="D6" s="36"/>
      <c r="E6" s="36"/>
      <c r="F6" s="36"/>
    </row>
    <row r="7" spans="1:6" ht="21.75" customHeight="1">
      <c r="A7" s="35" t="s">
        <v>117</v>
      </c>
      <c r="B7" s="35"/>
      <c r="C7" s="35"/>
      <c r="D7" s="35"/>
      <c r="E7" s="35"/>
      <c r="F7" s="35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134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448285.29</v>
      </c>
      <c r="F9" s="16">
        <f>F10+F11</f>
        <v>5340231.27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440285.29</v>
      </c>
      <c r="F10" s="28">
        <v>5301431.27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8000</v>
      </c>
      <c r="F11" s="26">
        <v>38800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v>0</v>
      </c>
      <c r="F12" s="23">
        <v>600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>
        <v>0</v>
      </c>
      <c r="F13" s="26">
        <v>600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82614.58</v>
      </c>
      <c r="F15" s="23">
        <v>1514215.13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f>E23+E24</f>
        <v>7382.64</v>
      </c>
      <c r="F16" s="23">
        <f>F23+F24</f>
        <v>59896.5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 hidden="1">
      <c r="A17" s="11" t="s">
        <v>7</v>
      </c>
      <c r="B17" s="11"/>
      <c r="C17" s="19">
        <f>C18+C19+C20+C21</f>
        <v>0</v>
      </c>
      <c r="D17" s="16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 hidden="1">
      <c r="A18" s="9" t="s">
        <v>8</v>
      </c>
      <c r="B18" s="9"/>
      <c r="C18" s="20"/>
      <c r="D18" s="16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9</v>
      </c>
      <c r="B19" s="9"/>
      <c r="C19" s="20"/>
      <c r="D19" s="16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10</v>
      </c>
      <c r="B20" s="9"/>
      <c r="C20" s="20"/>
      <c r="D20" s="16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11</v>
      </c>
      <c r="B21" s="9"/>
      <c r="C21" s="20"/>
      <c r="D21" s="16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24" customHeight="1" hidden="1">
      <c r="A22" s="10">
        <v>224</v>
      </c>
      <c r="B22" s="10"/>
      <c r="C22" s="19"/>
      <c r="D22" s="16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>
      <c r="A23" s="30" t="s">
        <v>129</v>
      </c>
      <c r="B23" s="30"/>
      <c r="C23" s="31"/>
      <c r="D23" s="32"/>
      <c r="E23" s="33">
        <v>882.64</v>
      </c>
      <c r="F23" s="33">
        <v>7896.5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>
      <c r="A24" s="30" t="s">
        <v>130</v>
      </c>
      <c r="B24" s="30"/>
      <c r="C24" s="31"/>
      <c r="D24" s="32"/>
      <c r="E24" s="33">
        <v>6500</v>
      </c>
      <c r="F24" s="33">
        <v>52000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f>E46</f>
        <v>0</v>
      </c>
      <c r="F25" s="23">
        <f>F46</f>
        <v>3900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aca="true" t="shared" si="0" ref="F26:F78"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3900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E62+E63+E64+E71+E72+E73</f>
        <v>17970.09</v>
      </c>
      <c r="F59" s="23">
        <f>F62+F63+F64+F71+F72+F73</f>
        <v>114165.79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1167.06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126</v>
      </c>
      <c r="B63" s="9"/>
      <c r="C63" s="20"/>
      <c r="D63" s="24"/>
      <c r="E63" s="24">
        <v>14000</v>
      </c>
      <c r="F63" s="26">
        <v>39854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131</v>
      </c>
      <c r="B64" s="9"/>
      <c r="C64" s="20">
        <v>36738.08</v>
      </c>
      <c r="D64" s="24">
        <v>4000</v>
      </c>
      <c r="E64" s="22">
        <v>2470.09</v>
      </c>
      <c r="F64" s="26">
        <v>21260.73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128</v>
      </c>
      <c r="B71" s="9"/>
      <c r="C71" s="20"/>
      <c r="D71" s="24"/>
      <c r="E71" s="22">
        <v>0</v>
      </c>
      <c r="F71" s="26">
        <v>29078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125</v>
      </c>
      <c r="B72" s="9"/>
      <c r="C72" s="20"/>
      <c r="D72" s="24"/>
      <c r="E72" s="22">
        <v>1500</v>
      </c>
      <c r="F72" s="26">
        <v>22806</v>
      </c>
      <c r="G72" s="34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/>
      <c r="F73" s="26"/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31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E133+E136+E151+E152</f>
        <v>0</v>
      </c>
      <c r="F132" s="23">
        <f>F133+F136+F151+F152</f>
        <v>173656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>
        <v>0</v>
      </c>
      <c r="F136" s="26">
        <v>132816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132</v>
      </c>
      <c r="B151" s="9"/>
      <c r="C151" s="20"/>
      <c r="D151" s="16"/>
      <c r="E151" s="22">
        <v>0</v>
      </c>
      <c r="F151" s="26">
        <v>1300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6" customFormat="1" ht="18">
      <c r="A152" s="9" t="s">
        <v>124</v>
      </c>
      <c r="B152" s="9"/>
      <c r="C152" s="20"/>
      <c r="D152" s="16"/>
      <c r="E152" s="22">
        <v>0</v>
      </c>
      <c r="F152" s="26">
        <v>39540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2" customFormat="1" ht="18">
      <c r="A153" s="11" t="s">
        <v>2</v>
      </c>
      <c r="B153" s="11"/>
      <c r="C153" s="19">
        <f>C156+C165+C166+C169</f>
        <v>0</v>
      </c>
      <c r="D153" s="19">
        <v>0</v>
      </c>
      <c r="E153" s="19">
        <f>E156+E165+E166+E169+E167+E168</f>
        <v>22311</v>
      </c>
      <c r="F153" s="19">
        <f>F156+F165+F166+F169+F167+F168</f>
        <v>146404.61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62</v>
      </c>
      <c r="B154" s="9"/>
      <c r="C154" s="20"/>
      <c r="D154" s="16"/>
      <c r="E154" s="22"/>
      <c r="F154" s="21">
        <f>C154+D154+E154</f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111</v>
      </c>
      <c r="B155" s="9"/>
      <c r="C155" s="20"/>
      <c r="D155" s="16"/>
      <c r="E155" s="22"/>
      <c r="F155" s="21">
        <f>C155+D155+E155</f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>
      <c r="A156" s="9" t="s">
        <v>121</v>
      </c>
      <c r="B156" s="9"/>
      <c r="C156" s="20">
        <v>0</v>
      </c>
      <c r="D156" s="24">
        <v>0</v>
      </c>
      <c r="E156" s="22">
        <v>9246</v>
      </c>
      <c r="F156" s="26">
        <v>25166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63</v>
      </c>
      <c r="B157" s="9"/>
      <c r="C157" s="20"/>
      <c r="D157" s="24"/>
      <c r="E157" s="22"/>
      <c r="F157" s="26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64</v>
      </c>
      <c r="B158" s="9"/>
      <c r="C158" s="20"/>
      <c r="D158" s="24"/>
      <c r="E158" s="22"/>
      <c r="F158" s="26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65</v>
      </c>
      <c r="B159" s="9"/>
      <c r="C159" s="20"/>
      <c r="D159" s="24"/>
      <c r="E159" s="22"/>
      <c r="F159" s="26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3.25" customHeight="1" hidden="1">
      <c r="A160" s="9" t="s">
        <v>66</v>
      </c>
      <c r="B160" s="9"/>
      <c r="C160" s="20"/>
      <c r="D160" s="24"/>
      <c r="E160" s="22"/>
      <c r="F160" s="26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67</v>
      </c>
      <c r="B161" s="9"/>
      <c r="C161" s="20"/>
      <c r="D161" s="24"/>
      <c r="E161" s="22"/>
      <c r="F161" s="26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68</v>
      </c>
      <c r="B162" s="9"/>
      <c r="C162" s="20"/>
      <c r="D162" s="24"/>
      <c r="E162" s="22"/>
      <c r="F162" s="26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8" hidden="1">
      <c r="A163" s="9" t="s">
        <v>58</v>
      </c>
      <c r="B163" s="9"/>
      <c r="C163" s="20"/>
      <c r="D163" s="24"/>
      <c r="E163" s="22"/>
      <c r="F163" s="26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6" customFormat="1" ht="18" hidden="1">
      <c r="A164" s="9" t="s">
        <v>110</v>
      </c>
      <c r="B164" s="9"/>
      <c r="C164" s="20"/>
      <c r="D164" s="24"/>
      <c r="E164" s="22"/>
      <c r="F164" s="26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69</v>
      </c>
      <c r="B165" s="9"/>
      <c r="C165" s="20">
        <v>0</v>
      </c>
      <c r="D165" s="24">
        <v>0</v>
      </c>
      <c r="E165" s="22">
        <v>10700</v>
      </c>
      <c r="F165" s="26">
        <v>10700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112</v>
      </c>
      <c r="B166" s="9"/>
      <c r="C166" s="20">
        <v>0</v>
      </c>
      <c r="D166" s="24">
        <v>0</v>
      </c>
      <c r="E166" s="22"/>
      <c r="F166" s="26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6.5" customHeight="1">
      <c r="A167" s="9" t="s">
        <v>135</v>
      </c>
      <c r="B167" s="9"/>
      <c r="C167" s="20"/>
      <c r="D167" s="24"/>
      <c r="E167" s="22">
        <v>0</v>
      </c>
      <c r="F167" s="26">
        <v>39000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customHeight="1">
      <c r="A168" s="9" t="s">
        <v>136</v>
      </c>
      <c r="B168" s="9"/>
      <c r="C168" s="20"/>
      <c r="D168" s="24"/>
      <c r="E168" s="22">
        <v>2365</v>
      </c>
      <c r="F168" s="26">
        <v>2365</v>
      </c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>
      <c r="A169" s="9" t="s">
        <v>127</v>
      </c>
      <c r="B169" s="9"/>
      <c r="C169" s="20">
        <v>0</v>
      </c>
      <c r="D169" s="24">
        <v>0</v>
      </c>
      <c r="E169" s="22"/>
      <c r="F169" s="26">
        <v>69173.61</v>
      </c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70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109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36.75" customHeight="1" hidden="1">
      <c r="A172" s="9" t="s">
        <v>108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8" hidden="1">
      <c r="A173" s="9" t="s">
        <v>93</v>
      </c>
      <c r="B173" s="9"/>
      <c r="C173" s="20"/>
      <c r="D173" s="16"/>
      <c r="E173" s="17"/>
      <c r="F173" s="17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8" hidden="1">
      <c r="A174" s="9" t="s">
        <v>94</v>
      </c>
      <c r="B174" s="9"/>
      <c r="C174" s="20"/>
      <c r="D174" s="16"/>
      <c r="E174" s="17"/>
      <c r="F174" s="17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2" customFormat="1" ht="18.75" customHeight="1">
      <c r="A175" s="11" t="s">
        <v>3</v>
      </c>
      <c r="B175" s="11"/>
      <c r="C175" s="19" t="e">
        <f>C9+C12+C15+C16+#REF!+C17+C22+C25+C59+C116+C117+C132+C153</f>
        <v>#REF!</v>
      </c>
      <c r="D175" s="23" t="e">
        <f>D9+D12+D15+D16+#REF!+D25+D59+D132+D153</f>
        <v>#REF!</v>
      </c>
      <c r="E175" s="23">
        <f>E153+E132+E59+E25+E16+E15+E12+E9</f>
        <v>578563.6</v>
      </c>
      <c r="F175" s="23">
        <f>F153+F132+F59+F25+F16+F15+F12+F9</f>
        <v>7353069.299999999</v>
      </c>
      <c r="G175" s="1"/>
      <c r="H175" s="1"/>
      <c r="I175" s="1"/>
      <c r="J175" s="1"/>
      <c r="K175" s="1"/>
      <c r="L175" s="1"/>
      <c r="M175" s="1"/>
      <c r="N175" s="1"/>
      <c r="O175" s="1"/>
    </row>
    <row r="176" ht="18" hidden="1"/>
    <row r="177" spans="1:6" ht="18" customHeight="1">
      <c r="A177" s="37" t="s">
        <v>114</v>
      </c>
      <c r="B177" s="37"/>
      <c r="C177" s="37"/>
      <c r="D177" s="37"/>
      <c r="E177" s="37"/>
      <c r="F177" s="37"/>
    </row>
    <row r="178" ht="18" hidden="1">
      <c r="E178" s="4"/>
    </row>
    <row r="179" spans="1:6" ht="18" customHeight="1">
      <c r="A179" s="37" t="s">
        <v>120</v>
      </c>
      <c r="B179" s="37"/>
      <c r="C179" s="37"/>
      <c r="D179" s="37"/>
      <c r="E179" s="37"/>
      <c r="F179" s="37"/>
    </row>
  </sheetData>
  <sheetProtection/>
  <mergeCells count="4">
    <mergeCell ref="A7:F7"/>
    <mergeCell ref="A6:F6"/>
    <mergeCell ref="A177:F177"/>
    <mergeCell ref="A179:F17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2018-10-11T09:33:18Z</cp:lastPrinted>
  <dcterms:created xsi:type="dcterms:W3CDTF">1996-10-08T23:32:33Z</dcterms:created>
  <dcterms:modified xsi:type="dcterms:W3CDTF">2018-10-11T10:33:19Z</dcterms:modified>
  <cp:category/>
  <cp:version/>
  <cp:contentType/>
  <cp:contentStatus/>
</cp:coreProperties>
</file>